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"/>
    </mc:Choice>
  </mc:AlternateContent>
  <xr:revisionPtr revIDLastSave="0" documentId="13_ncr:1_{287CEC5A-4405-4F03-8A86-C1E9173A2CF8}" xr6:coauthVersionLast="45" xr6:coauthVersionMax="45" xr10:uidLastSave="{00000000-0000-0000-0000-000000000000}"/>
  <bookViews>
    <workbookView xWindow="6660" yWindow="2565" windowWidth="21600" windowHeight="11385" activeTab="3" xr2:uid="{00000000-000D-0000-FFFF-FFFF00000000}"/>
  </bookViews>
  <sheets>
    <sheet name="patron weights" sheetId="2" r:id="rId1"/>
    <sheet name="poll responses" sheetId="1" r:id="rId2"/>
    <sheet name="weighted responses" sheetId="6" r:id="rId3"/>
    <sheet name="weighted resul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4" l="1"/>
  <c r="C3" i="6"/>
  <c r="D3" i="6"/>
  <c r="E3" i="6"/>
  <c r="F3" i="6"/>
  <c r="G3" i="6"/>
  <c r="C4" i="6"/>
  <c r="D4" i="6"/>
  <c r="E4" i="6"/>
  <c r="F4" i="6"/>
  <c r="G4" i="6"/>
  <c r="C5" i="6"/>
  <c r="D5" i="6"/>
  <c r="E5" i="6"/>
  <c r="F5" i="6"/>
  <c r="G5" i="6"/>
  <c r="C6" i="6"/>
  <c r="D6" i="6"/>
  <c r="E6" i="6"/>
  <c r="F6" i="6"/>
  <c r="G6" i="6"/>
  <c r="C7" i="6"/>
  <c r="D7" i="6"/>
  <c r="E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F36" i="6"/>
  <c r="G36" i="6"/>
  <c r="C37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E41" i="6"/>
  <c r="F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F58" i="6"/>
  <c r="G58" i="6"/>
  <c r="C59" i="6"/>
  <c r="D59" i="6"/>
  <c r="E59" i="6"/>
  <c r="F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F65" i="6"/>
  <c r="G65" i="6"/>
  <c r="C66" i="6"/>
  <c r="D66" i="6"/>
  <c r="E66" i="6"/>
  <c r="F66" i="6"/>
  <c r="G66" i="6"/>
  <c r="C67" i="6"/>
  <c r="D67" i="6"/>
  <c r="E67" i="6"/>
  <c r="F67" i="6"/>
  <c r="G67" i="6"/>
  <c r="C68" i="6"/>
  <c r="D68" i="6"/>
  <c r="E68" i="6"/>
  <c r="F68" i="6"/>
  <c r="G68" i="6"/>
  <c r="D2" i="6"/>
  <c r="E2" i="6"/>
  <c r="F2" i="6"/>
  <c r="G2" i="6"/>
  <c r="B59" i="1"/>
  <c r="B60" i="1"/>
  <c r="B61" i="1"/>
  <c r="B62" i="1"/>
  <c r="B63" i="1"/>
  <c r="B64" i="1"/>
  <c r="B65" i="1"/>
  <c r="B66" i="1"/>
  <c r="B67" i="1"/>
  <c r="B68" i="1"/>
  <c r="B14" i="2"/>
  <c r="B13" i="2"/>
  <c r="B12" i="2"/>
  <c r="B11" i="2"/>
  <c r="B10" i="2"/>
  <c r="B9" i="2"/>
  <c r="B8" i="2"/>
  <c r="B7" i="2"/>
  <c r="B6" i="2"/>
  <c r="B5" i="2"/>
  <c r="B3" i="2"/>
  <c r="B2" i="2"/>
  <c r="B44" i="1" l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3" i="1"/>
  <c r="B4" i="1"/>
  <c r="B5" i="1"/>
  <c r="B6" i="1"/>
  <c r="B7" i="1"/>
  <c r="B8" i="1"/>
  <c r="B9" i="1"/>
  <c r="B10" i="1"/>
  <c r="B11" i="1"/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" i="1" l="1"/>
  <c r="C2" i="4" l="1"/>
  <c r="D2" i="4"/>
  <c r="B2" i="4"/>
  <c r="C2" i="6"/>
  <c r="A2" i="4" l="1"/>
</calcChain>
</file>

<file path=xl/sharedStrings.xml><?xml version="1.0" encoding="utf-8"?>
<sst xmlns="http://schemas.openxmlformats.org/spreadsheetml/2006/main" count="190" uniqueCount="90">
  <si>
    <t>Patron Name</t>
  </si>
  <si>
    <t>Patron Email</t>
  </si>
  <si>
    <t>Max S</t>
  </si>
  <si>
    <t>Kendra Lewis</t>
  </si>
  <si>
    <t>Abseon</t>
  </si>
  <si>
    <t>avien davidson</t>
  </si>
  <si>
    <t>Samanta KnÃ³tt</t>
  </si>
  <si>
    <t>Hypocritical Dadaist</t>
  </si>
  <si>
    <t>Pie Formation</t>
  </si>
  <si>
    <t>Tier</t>
  </si>
  <si>
    <t>Voting Power Multiplier</t>
  </si>
  <si>
    <t>Secret Sparkle</t>
  </si>
  <si>
    <t>Cider</t>
  </si>
  <si>
    <t>Bishop Crowell</t>
  </si>
  <si>
    <t>Milk Mommy</t>
  </si>
  <si>
    <t>Amanda</t>
  </si>
  <si>
    <t>Amelia Ikeda</t>
  </si>
  <si>
    <t>Rysear</t>
  </si>
  <si>
    <t>hahaluckyme</t>
  </si>
  <si>
    <t>Lauren Arvanitis</t>
  </si>
  <si>
    <t>Camellia Crites</t>
  </si>
  <si>
    <t>[redacted]</t>
  </si>
  <si>
    <t>Weight</t>
  </si>
  <si>
    <t>Weights</t>
  </si>
  <si>
    <t xml:space="preserve">Gulaghar </t>
  </si>
  <si>
    <t xml:space="preserve">breakfastb </t>
  </si>
  <si>
    <t xml:space="preserve">Adam </t>
  </si>
  <si>
    <t xml:space="preserve">nortti </t>
  </si>
  <si>
    <t xml:space="preserve">Shindetsuku </t>
  </si>
  <si>
    <t xml:space="preserve">Clockwork </t>
  </si>
  <si>
    <t>Jacob Cook</t>
  </si>
  <si>
    <t xml:space="preserve">Sketchbored </t>
  </si>
  <si>
    <t xml:space="preserve">LozzaCain </t>
  </si>
  <si>
    <t xml:space="preserve">Ryjoebob </t>
  </si>
  <si>
    <t xml:space="preserve">ShyWindcaller </t>
  </si>
  <si>
    <t xml:space="preserve">Alwain </t>
  </si>
  <si>
    <t xml:space="preserve">Amelia </t>
  </si>
  <si>
    <t xml:space="preserve">Asta </t>
  </si>
  <si>
    <t>Val Dion</t>
  </si>
  <si>
    <t xml:space="preserve">Natalie </t>
  </si>
  <si>
    <t>Paz Tapas</t>
  </si>
  <si>
    <t>That Odd Deer</t>
  </si>
  <si>
    <t xml:space="preserve">cooler1303 </t>
  </si>
  <si>
    <t xml:space="preserve">Jessica </t>
  </si>
  <si>
    <t xml:space="preserve">Hanna </t>
  </si>
  <si>
    <t>Verity Ottaway</t>
  </si>
  <si>
    <t>Rhys Tanner</t>
  </si>
  <si>
    <t xml:space="preserve">Orient_Tiger </t>
  </si>
  <si>
    <t xml:space="preserve">Elvenoob </t>
  </si>
  <si>
    <t>Robin L Seguin</t>
  </si>
  <si>
    <t xml:space="preserve">Giulia </t>
  </si>
  <si>
    <t xml:space="preserve">Funtitan </t>
  </si>
  <si>
    <t>Kim Novice</t>
  </si>
  <si>
    <t>Chloe H</t>
  </si>
  <si>
    <t>Marie Pham</t>
  </si>
  <si>
    <t>Jacklyn</t>
  </si>
  <si>
    <t xml:space="preserve">Nyaxie </t>
  </si>
  <si>
    <t>jhean may lonzaga</t>
  </si>
  <si>
    <t xml:space="preserve">Kara </t>
  </si>
  <si>
    <t>SpaghettiJoe36</t>
  </si>
  <si>
    <t>Ashley Minor</t>
  </si>
  <si>
    <t>Matthew McDole</t>
  </si>
  <si>
    <t>Cat Dad</t>
  </si>
  <si>
    <t>Tyler Sheeran</t>
  </si>
  <si>
    <t xml:space="preserve">Iz </t>
  </si>
  <si>
    <t>Che Cass</t>
  </si>
  <si>
    <t>Willow Tschudy</t>
  </si>
  <si>
    <t xml:space="preserve">Malex </t>
  </si>
  <si>
    <t xml:space="preserve">RedVelvetLadybug </t>
  </si>
  <si>
    <t xml:space="preserve">Neote </t>
  </si>
  <si>
    <t xml:space="preserve">Rysear </t>
  </si>
  <si>
    <t xml:space="preserve">May </t>
  </si>
  <si>
    <t xml:space="preserve">NorthMelon </t>
  </si>
  <si>
    <t>Liam Newman</t>
  </si>
  <si>
    <t>Rose Scott</t>
  </si>
  <si>
    <t>Zombie Quinn</t>
  </si>
  <si>
    <t>Variable Username</t>
  </si>
  <si>
    <t>Lily Morgan</t>
  </si>
  <si>
    <t>Riley Summers</t>
  </si>
  <si>
    <t xml:space="preserve">Fabsol </t>
  </si>
  <si>
    <t xml:space="preserve">SpaghettiJoe36 </t>
  </si>
  <si>
    <t xml:space="preserve">IllCaesar </t>
  </si>
  <si>
    <t>nacor rodriguez benito</t>
  </si>
  <si>
    <t>Dust_Darkstone</t>
  </si>
  <si>
    <t xml:space="preserve">Asgardian1 </t>
  </si>
  <si>
    <t>"1st vs 20th pride parade"</t>
  </si>
  <si>
    <t>"Danielle Tozer from Dreadnought Nemesis"</t>
  </si>
  <si>
    <t>"Cerberus from hellltaker cuddling up to angle gf"</t>
  </si>
  <si>
    <t>"Michiru and Nazuna from Brand New Animal (Recent trigger anime.) hanging out and being gay."</t>
  </si>
  <si>
    <t>"A girl petting her catgirl girlfriend who's petting a cat"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</si>
</sst>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A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sqref="A1:C1048576"/>
    </sheetView>
  </sheetViews>
  <sheetFormatPr defaultRowHeight="15" x14ac:dyDescent="0.25"/>
  <cols>
    <col min="1" max="2" width="18.5703125" customWidth="1"/>
    <col min="3" max="3" width="23.42578125" customWidth="1"/>
    <col min="5" max="5" width="25.42578125" customWidth="1"/>
    <col min="6" max="6" width="23" customWidth="1"/>
  </cols>
  <sheetData>
    <row r="1" spans="1:6" s="1" customFormat="1" x14ac:dyDescent="0.25">
      <c r="A1" s="1" t="s">
        <v>0</v>
      </c>
      <c r="B1" s="1" t="s">
        <v>23</v>
      </c>
      <c r="C1" s="1" t="s">
        <v>9</v>
      </c>
      <c r="E1" s="1" t="s">
        <v>9</v>
      </c>
      <c r="F1" s="1" t="s">
        <v>10</v>
      </c>
    </row>
    <row r="2" spans="1:6" x14ac:dyDescent="0.25">
      <c r="A2" t="s">
        <v>4</v>
      </c>
      <c r="B2">
        <f>VLOOKUP(C2,$E$2:$F$5,2)</f>
        <v>4</v>
      </c>
      <c r="C2" t="s">
        <v>11</v>
      </c>
      <c r="E2" s="2" t="s">
        <v>12</v>
      </c>
      <c r="F2" s="2">
        <v>2</v>
      </c>
    </row>
    <row r="3" spans="1:6" x14ac:dyDescent="0.25">
      <c r="A3" t="s">
        <v>6</v>
      </c>
      <c r="B3">
        <f>VLOOKUP(C3,$E$2:$F$5,2)</f>
        <v>4</v>
      </c>
      <c r="C3" t="s">
        <v>11</v>
      </c>
      <c r="E3" s="2" t="s">
        <v>14</v>
      </c>
      <c r="F3" s="2">
        <v>3</v>
      </c>
    </row>
    <row r="4" spans="1:6" x14ac:dyDescent="0.25">
      <c r="A4" t="s">
        <v>59</v>
      </c>
      <c r="B4">
        <v>4</v>
      </c>
      <c r="C4" t="s">
        <v>11</v>
      </c>
      <c r="E4" s="2" t="s">
        <v>11</v>
      </c>
      <c r="F4" s="2">
        <v>4</v>
      </c>
    </row>
    <row r="5" spans="1:6" x14ac:dyDescent="0.25">
      <c r="A5" t="s">
        <v>24</v>
      </c>
      <c r="B5">
        <f t="shared" ref="B5:B14" si="0">VLOOKUP(C5,$E$2:$F$5,2)</f>
        <v>3</v>
      </c>
      <c r="C5" t="s">
        <v>14</v>
      </c>
      <c r="E5" s="2"/>
    </row>
    <row r="6" spans="1:6" x14ac:dyDescent="0.25">
      <c r="A6" t="s">
        <v>13</v>
      </c>
      <c r="B6">
        <f t="shared" si="0"/>
        <v>3</v>
      </c>
      <c r="C6" t="s">
        <v>14</v>
      </c>
    </row>
    <row r="7" spans="1:6" x14ac:dyDescent="0.25">
      <c r="A7" t="s">
        <v>15</v>
      </c>
      <c r="B7">
        <f t="shared" si="0"/>
        <v>3</v>
      </c>
      <c r="C7" t="s">
        <v>14</v>
      </c>
    </row>
    <row r="8" spans="1:6" x14ac:dyDescent="0.25">
      <c r="A8" t="s">
        <v>2</v>
      </c>
      <c r="B8">
        <f t="shared" si="0"/>
        <v>3</v>
      </c>
      <c r="C8" t="s">
        <v>14</v>
      </c>
    </row>
    <row r="9" spans="1:6" x14ac:dyDescent="0.25">
      <c r="A9" t="s">
        <v>7</v>
      </c>
      <c r="B9">
        <f t="shared" si="0"/>
        <v>3</v>
      </c>
      <c r="C9" t="s">
        <v>14</v>
      </c>
    </row>
    <row r="10" spans="1:6" x14ac:dyDescent="0.25">
      <c r="A10" t="s">
        <v>16</v>
      </c>
      <c r="B10">
        <f t="shared" si="0"/>
        <v>2</v>
      </c>
      <c r="C10" t="s">
        <v>12</v>
      </c>
    </row>
    <row r="11" spans="1:6" x14ac:dyDescent="0.25">
      <c r="A11" t="s">
        <v>17</v>
      </c>
      <c r="B11">
        <f t="shared" si="0"/>
        <v>2</v>
      </c>
      <c r="C11" t="s">
        <v>12</v>
      </c>
    </row>
    <row r="12" spans="1:6" x14ac:dyDescent="0.25">
      <c r="A12" t="s">
        <v>18</v>
      </c>
      <c r="B12">
        <f t="shared" si="0"/>
        <v>2</v>
      </c>
      <c r="C12" t="s">
        <v>12</v>
      </c>
    </row>
    <row r="13" spans="1:6" x14ac:dyDescent="0.25">
      <c r="A13" t="s">
        <v>19</v>
      </c>
      <c r="B13">
        <f t="shared" si="0"/>
        <v>2</v>
      </c>
      <c r="C13" t="s">
        <v>12</v>
      </c>
    </row>
    <row r="14" spans="1:6" x14ac:dyDescent="0.25">
      <c r="A14" t="s">
        <v>20</v>
      </c>
      <c r="B14">
        <f t="shared" si="0"/>
        <v>2</v>
      </c>
      <c r="C1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"/>
  <sheetViews>
    <sheetView topLeftCell="A55" workbookViewId="0">
      <selection activeCell="D1" sqref="D1:H1"/>
    </sheetView>
  </sheetViews>
  <sheetFormatPr defaultRowHeight="15" x14ac:dyDescent="0.25"/>
  <cols>
    <col min="1" max="1" width="45.28515625" customWidth="1"/>
    <col min="2" max="2" width="16.140625" customWidth="1"/>
    <col min="3" max="3" width="17.7109375" customWidth="1"/>
    <col min="4" max="4" width="23.5703125" customWidth="1"/>
    <col min="5" max="5" width="24.5703125" customWidth="1"/>
    <col min="6" max="6" width="24" customWidth="1"/>
  </cols>
  <sheetData>
    <row r="1" spans="1:8" s="3" customFormat="1" x14ac:dyDescent="0.25">
      <c r="A1" s="3" t="s">
        <v>0</v>
      </c>
      <c r="B1" s="3" t="s">
        <v>22</v>
      </c>
      <c r="C1" s="3" t="s">
        <v>1</v>
      </c>
      <c r="D1" s="3" t="s">
        <v>85</v>
      </c>
      <c r="E1" s="3" t="s">
        <v>86</v>
      </c>
      <c r="F1" s="3" t="s">
        <v>87</v>
      </c>
      <c r="G1" s="3" t="s">
        <v>88</v>
      </c>
      <c r="H1" s="3" t="s">
        <v>89</v>
      </c>
    </row>
    <row r="2" spans="1:8" x14ac:dyDescent="0.25">
      <c r="A2" t="s">
        <v>60</v>
      </c>
      <c r="B2">
        <f>IF(ISNA(VLOOKUP(A2,'patron weights'!$A$1:$C$13,2,FALSE)),1,VLOOKUP(A2,'patron weights'!$A$1:$C$13,2,FALSE))</f>
        <v>1</v>
      </c>
      <c r="C2" t="s">
        <v>21</v>
      </c>
      <c r="D2">
        <v>0</v>
      </c>
      <c r="E2">
        <v>0</v>
      </c>
      <c r="F2">
        <v>1</v>
      </c>
      <c r="G2">
        <v>0</v>
      </c>
      <c r="H2">
        <v>0</v>
      </c>
    </row>
    <row r="3" spans="1:8" x14ac:dyDescent="0.25">
      <c r="A3" t="s">
        <v>61</v>
      </c>
      <c r="B3">
        <f>IF(ISNA(VLOOKUP(A3,'patron weights'!$A$1:$C$13,2,FALSE)),1,VLOOKUP(A3,'patron weights'!$A$1:$C$13,2,FALSE))</f>
        <v>1</v>
      </c>
      <c r="D3">
        <v>0</v>
      </c>
      <c r="E3">
        <v>0</v>
      </c>
      <c r="F3">
        <v>0</v>
      </c>
      <c r="G3">
        <v>0</v>
      </c>
      <c r="H3">
        <v>1</v>
      </c>
    </row>
    <row r="4" spans="1:8" x14ac:dyDescent="0.25">
      <c r="A4" t="s">
        <v>62</v>
      </c>
      <c r="B4">
        <f>IF(ISNA(VLOOKUP(A4,'patron weights'!$A$1:$C$13,2,FALSE)),1,VLOOKUP(A4,'patron weights'!$A$1:$C$13,2,FALSE))</f>
        <v>1</v>
      </c>
      <c r="D4">
        <v>1</v>
      </c>
      <c r="E4">
        <v>0</v>
      </c>
      <c r="F4">
        <v>0</v>
      </c>
      <c r="G4">
        <v>0</v>
      </c>
      <c r="H4">
        <v>0</v>
      </c>
    </row>
    <row r="5" spans="1:8" x14ac:dyDescent="0.25">
      <c r="A5" t="s">
        <v>39</v>
      </c>
      <c r="B5">
        <f>IF(ISNA(VLOOKUP(A5,'patron weights'!$A$1:$C$13,2,FALSE)),1,VLOOKUP(A5,'patron weights'!$A$1:$C$13,2,FALSE))</f>
        <v>1</v>
      </c>
      <c r="D5">
        <v>0</v>
      </c>
      <c r="E5">
        <v>0</v>
      </c>
      <c r="F5">
        <v>0</v>
      </c>
      <c r="G5">
        <v>1</v>
      </c>
      <c r="H5">
        <v>0</v>
      </c>
    </row>
    <row r="6" spans="1:8" x14ac:dyDescent="0.25">
      <c r="A6" t="s">
        <v>25</v>
      </c>
      <c r="B6">
        <f>IF(ISNA(VLOOKUP(A6,'patron weights'!$A$1:$C$13,2,FALSE)),1,VLOOKUP(A6,'patron weights'!$A$1:$C$13,2,FALSE))</f>
        <v>1</v>
      </c>
      <c r="D6">
        <v>1</v>
      </c>
      <c r="E6">
        <v>0</v>
      </c>
      <c r="F6">
        <v>1</v>
      </c>
      <c r="G6">
        <v>0</v>
      </c>
      <c r="H6">
        <v>0</v>
      </c>
    </row>
    <row r="7" spans="1:8" x14ac:dyDescent="0.25">
      <c r="A7" t="s">
        <v>24</v>
      </c>
      <c r="B7">
        <f>IF(ISNA(VLOOKUP(A7,'patron weights'!$A$1:$C$13,2,FALSE)),1,VLOOKUP(A7,'patron weights'!$A$1:$C$13,2,FALSE))</f>
        <v>3</v>
      </c>
      <c r="D7">
        <v>0</v>
      </c>
      <c r="E7">
        <v>0</v>
      </c>
      <c r="F7">
        <v>1</v>
      </c>
      <c r="G7">
        <v>0</v>
      </c>
      <c r="H7">
        <v>0</v>
      </c>
    </row>
    <row r="8" spans="1:8" x14ac:dyDescent="0.25">
      <c r="A8" t="s">
        <v>63</v>
      </c>
      <c r="B8">
        <f>IF(ISNA(VLOOKUP(A8,'patron weights'!$A$1:$C$13,2,FALSE)),1,VLOOKUP(A8,'patron weights'!$A$1:$C$13,2,FALSE))</f>
        <v>1</v>
      </c>
      <c r="D8">
        <v>0</v>
      </c>
      <c r="E8">
        <v>0</v>
      </c>
      <c r="F8">
        <v>0</v>
      </c>
      <c r="G8">
        <v>0</v>
      </c>
      <c r="H8">
        <v>1</v>
      </c>
    </row>
    <row r="9" spans="1:8" x14ac:dyDescent="0.25">
      <c r="A9" t="s">
        <v>64</v>
      </c>
      <c r="B9">
        <f>IF(ISNA(VLOOKUP(A9,'patron weights'!$A$1:$C$13,2,FALSE)),1,VLOOKUP(A9,'patron weights'!$A$1:$C$13,2,FALSE))</f>
        <v>1</v>
      </c>
      <c r="D9">
        <v>0</v>
      </c>
      <c r="E9">
        <v>0</v>
      </c>
      <c r="F9">
        <v>0</v>
      </c>
      <c r="G9">
        <v>0</v>
      </c>
      <c r="H9">
        <v>1</v>
      </c>
    </row>
    <row r="10" spans="1:8" x14ac:dyDescent="0.25">
      <c r="A10" t="s">
        <v>65</v>
      </c>
      <c r="B10">
        <f>IF(ISNA(VLOOKUP(A10,'patron weights'!$A$1:$C$13,2,FALSE)),1,VLOOKUP(A10,'patron weights'!$A$1:$C$13,2,FALSE))</f>
        <v>1</v>
      </c>
      <c r="D10">
        <v>0</v>
      </c>
      <c r="E10">
        <v>0</v>
      </c>
      <c r="F10">
        <v>1</v>
      </c>
      <c r="G10">
        <v>0</v>
      </c>
      <c r="H10">
        <v>0</v>
      </c>
    </row>
    <row r="11" spans="1:8" x14ac:dyDescent="0.25">
      <c r="A11" t="s">
        <v>66</v>
      </c>
      <c r="B11">
        <f>IF(ISNA(VLOOKUP(A11,'patron weights'!$A$1:$C$13,2,FALSE)),1,VLOOKUP(A11,'patron weights'!$A$1:$C$13,2,FALSE))</f>
        <v>1</v>
      </c>
      <c r="D11">
        <v>1</v>
      </c>
      <c r="E11">
        <v>0</v>
      </c>
      <c r="F11">
        <v>0</v>
      </c>
      <c r="G11">
        <v>0</v>
      </c>
      <c r="H11">
        <v>1</v>
      </c>
    </row>
    <row r="12" spans="1:8" x14ac:dyDescent="0.25">
      <c r="A12" t="s">
        <v>40</v>
      </c>
      <c r="B12">
        <f>IF(ISNA(VLOOKUP(A12,'patron weights'!$A$1:$C$13,2,FALSE)),1,VLOOKUP(A12,'patron weights'!$A$1:$C$13,2,FALSE))</f>
        <v>1</v>
      </c>
      <c r="D12">
        <v>0</v>
      </c>
      <c r="E12">
        <v>0</v>
      </c>
      <c r="F12">
        <v>1</v>
      </c>
      <c r="G12">
        <v>1</v>
      </c>
      <c r="H12">
        <v>0</v>
      </c>
    </row>
    <row r="13" spans="1:8" x14ac:dyDescent="0.25">
      <c r="A13" t="s">
        <v>26</v>
      </c>
      <c r="B13">
        <f>IF(ISNA(VLOOKUP(A13,'patron weights'!$A$1:$C$13,2,FALSE)),1,VLOOKUP(A13,'patron weights'!$A$1:$C$13,2,FALSE))</f>
        <v>1</v>
      </c>
      <c r="D13">
        <v>1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67</v>
      </c>
      <c r="B14">
        <f>IF(ISNA(VLOOKUP(A14,'patron weights'!$A$1:$C$13,2,FALSE)),1,VLOOKUP(A14,'patron weights'!$A$1:$C$13,2,FALSE))</f>
        <v>1</v>
      </c>
      <c r="D14">
        <v>1</v>
      </c>
      <c r="E14">
        <v>0</v>
      </c>
      <c r="F14">
        <v>0</v>
      </c>
      <c r="G14">
        <v>0</v>
      </c>
      <c r="H14">
        <v>1</v>
      </c>
    </row>
    <row r="15" spans="1:8" x14ac:dyDescent="0.25">
      <c r="A15" t="s">
        <v>68</v>
      </c>
      <c r="B15">
        <f>IF(ISNA(VLOOKUP(A15,'patron weights'!$A$1:$C$13,2,FALSE)),1,VLOOKUP(A15,'patron weights'!$A$1:$C$13,2,FALSE))</f>
        <v>1</v>
      </c>
      <c r="D15">
        <v>0</v>
      </c>
      <c r="E15">
        <v>0</v>
      </c>
      <c r="F15">
        <v>0</v>
      </c>
      <c r="G15">
        <v>0</v>
      </c>
      <c r="H15">
        <v>1</v>
      </c>
    </row>
    <row r="16" spans="1:8" x14ac:dyDescent="0.25">
      <c r="A16" t="s">
        <v>69</v>
      </c>
      <c r="B16">
        <f>IF(ISNA(VLOOKUP(A16,'patron weights'!$A$1:$C$13,2,FALSE)),1,VLOOKUP(A16,'patron weights'!$A$1:$C$13,2,FALSE))</f>
        <v>1</v>
      </c>
      <c r="D16">
        <v>0</v>
      </c>
      <c r="E16">
        <v>0</v>
      </c>
      <c r="F16">
        <v>1</v>
      </c>
      <c r="G16">
        <v>1</v>
      </c>
      <c r="H16">
        <v>1</v>
      </c>
    </row>
    <row r="17" spans="1:8" x14ac:dyDescent="0.25">
      <c r="A17" t="s">
        <v>70</v>
      </c>
      <c r="B17">
        <f>IF(ISNA(VLOOKUP(A17,'patron weights'!$A$1:$C$13,2,FALSE)),1,VLOOKUP(A17,'patron weights'!$A$1:$C$13,2,FALSE))</f>
        <v>1</v>
      </c>
      <c r="D17">
        <v>0</v>
      </c>
      <c r="E17">
        <v>0</v>
      </c>
      <c r="F17">
        <v>1</v>
      </c>
      <c r="G17">
        <v>0</v>
      </c>
      <c r="H17">
        <v>1</v>
      </c>
    </row>
    <row r="18" spans="1:8" x14ac:dyDescent="0.25">
      <c r="A18" t="s">
        <v>2</v>
      </c>
      <c r="B18">
        <f>IF(ISNA(VLOOKUP(A18,'patron weights'!$A$1:$C$13,2,FALSE)),1,VLOOKUP(A18,'patron weights'!$A$1:$C$13,2,FALSE))</f>
        <v>3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8" x14ac:dyDescent="0.25">
      <c r="A19" t="s">
        <v>71</v>
      </c>
      <c r="B19">
        <f>IF(ISNA(VLOOKUP(A19,'patron weights'!$A$1:$C$13,2,FALSE)),1,VLOOKUP(A19,'patron weights'!$A$1:$C$13,2,FALSE))</f>
        <v>1</v>
      </c>
      <c r="D19">
        <v>1</v>
      </c>
      <c r="E19">
        <v>0</v>
      </c>
      <c r="F19">
        <v>0</v>
      </c>
      <c r="G19">
        <v>0</v>
      </c>
      <c r="H19">
        <v>1</v>
      </c>
    </row>
    <row r="20" spans="1:8" x14ac:dyDescent="0.25">
      <c r="A20" t="s">
        <v>27</v>
      </c>
      <c r="B20">
        <f>IF(ISNA(VLOOKUP(A20,'patron weights'!$A$1:$C$13,2,FALSE)),1,VLOOKUP(A20,'patron weights'!$A$1:$C$13,2,FALSE))</f>
        <v>1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8" x14ac:dyDescent="0.25">
      <c r="A21" t="s">
        <v>3</v>
      </c>
      <c r="B21">
        <f>IF(ISNA(VLOOKUP(A21,'patron weights'!$A$1:$C$13,2,FALSE)),1,VLOOKUP(A21,'patron weights'!$A$1:$C$13,2,FALSE))</f>
        <v>1</v>
      </c>
      <c r="D21">
        <v>0</v>
      </c>
      <c r="E21">
        <v>0</v>
      </c>
      <c r="F21">
        <v>0</v>
      </c>
      <c r="G21">
        <v>0</v>
      </c>
      <c r="H21">
        <v>1</v>
      </c>
    </row>
    <row r="22" spans="1:8" x14ac:dyDescent="0.25">
      <c r="A22" t="s">
        <v>28</v>
      </c>
      <c r="B22">
        <f>IF(ISNA(VLOOKUP(A22,'patron weights'!$A$1:$C$13,2,FALSE)),1,VLOOKUP(A22,'patron weights'!$A$1:$C$13,2,FALSE))</f>
        <v>1</v>
      </c>
      <c r="D22">
        <v>0</v>
      </c>
      <c r="E22">
        <v>0</v>
      </c>
      <c r="F22">
        <v>1</v>
      </c>
      <c r="G22">
        <v>0</v>
      </c>
      <c r="H22">
        <v>0</v>
      </c>
    </row>
    <row r="23" spans="1:8" x14ac:dyDescent="0.25">
      <c r="A23" t="s">
        <v>41</v>
      </c>
      <c r="B23">
        <f>IF(ISNA(VLOOKUP(A23,'patron weights'!$A$1:$C$13,2,FALSE)),1,VLOOKUP(A23,'patron weights'!$A$1:$C$13,2,FALSE))</f>
        <v>1</v>
      </c>
      <c r="D23">
        <v>0</v>
      </c>
      <c r="E23">
        <v>0</v>
      </c>
      <c r="F23">
        <v>1</v>
      </c>
      <c r="G23">
        <v>1</v>
      </c>
      <c r="H23">
        <v>1</v>
      </c>
    </row>
    <row r="24" spans="1:8" x14ac:dyDescent="0.25">
      <c r="A24" t="s">
        <v>4</v>
      </c>
      <c r="B24">
        <f>IF(ISNA(VLOOKUP(A24,'patron weights'!$A$1:$C$13,2,FALSE)),1,VLOOKUP(A24,'patron weights'!$A$1:$C$13,2,FALSE))</f>
        <v>4</v>
      </c>
      <c r="D24">
        <v>1</v>
      </c>
      <c r="E24">
        <v>0</v>
      </c>
      <c r="F24">
        <v>1</v>
      </c>
      <c r="G24">
        <v>0</v>
      </c>
      <c r="H24">
        <v>1</v>
      </c>
    </row>
    <row r="25" spans="1:8" x14ac:dyDescent="0.25">
      <c r="A25" t="s">
        <v>42</v>
      </c>
      <c r="B25">
        <f>IF(ISNA(VLOOKUP(A25,'patron weights'!$A$1:$C$13,2,FALSE)),1,VLOOKUP(A25,'patron weights'!$A$1:$C$13,2,FALSE))</f>
        <v>1</v>
      </c>
      <c r="D25">
        <v>0</v>
      </c>
      <c r="E25">
        <v>0</v>
      </c>
      <c r="F25">
        <v>1</v>
      </c>
      <c r="G25">
        <v>1</v>
      </c>
      <c r="H25">
        <v>0</v>
      </c>
    </row>
    <row r="26" spans="1:8" x14ac:dyDescent="0.25">
      <c r="A26" t="s">
        <v>72</v>
      </c>
      <c r="B26">
        <f>IF(ISNA(VLOOKUP(A26,'patron weights'!$A$1:$C$13,2,FALSE)),1,VLOOKUP(A26,'patron weights'!$A$1:$C$13,2,FALSE))</f>
        <v>1</v>
      </c>
      <c r="D26">
        <v>0</v>
      </c>
      <c r="E26">
        <v>0</v>
      </c>
      <c r="F26">
        <v>1</v>
      </c>
      <c r="G26">
        <v>0</v>
      </c>
      <c r="H26">
        <v>0</v>
      </c>
    </row>
    <row r="27" spans="1:8" x14ac:dyDescent="0.25">
      <c r="A27" t="s">
        <v>5</v>
      </c>
      <c r="B27">
        <f>IF(ISNA(VLOOKUP(A27,'patron weights'!$A$1:$C$13,2,FALSE)),1,VLOOKUP(A27,'patron weights'!$A$1:$C$13,2,FALSE))</f>
        <v>1</v>
      </c>
      <c r="D27">
        <v>0</v>
      </c>
      <c r="E27">
        <v>0</v>
      </c>
      <c r="F27">
        <v>0</v>
      </c>
      <c r="G27">
        <v>0</v>
      </c>
      <c r="H27">
        <v>1</v>
      </c>
    </row>
    <row r="28" spans="1:8" x14ac:dyDescent="0.25">
      <c r="A28" t="s">
        <v>43</v>
      </c>
      <c r="B28">
        <f>IF(ISNA(VLOOKUP(A28,'patron weights'!$A$1:$C$13,2,FALSE)),1,VLOOKUP(A28,'patron weights'!$A$1:$C$13,2,FALSE))</f>
        <v>1</v>
      </c>
      <c r="D28">
        <v>1</v>
      </c>
      <c r="E28">
        <v>0</v>
      </c>
      <c r="F28">
        <v>0</v>
      </c>
      <c r="G28">
        <v>0</v>
      </c>
      <c r="H28">
        <v>0</v>
      </c>
    </row>
    <row r="29" spans="1:8" x14ac:dyDescent="0.25">
      <c r="A29" t="s">
        <v>44</v>
      </c>
      <c r="B29">
        <f>IF(ISNA(VLOOKUP(A29,'patron weights'!$A$1:$C$13,2,FALSE)),1,VLOOKUP(A29,'patron weights'!$A$1:$C$13,2,FALSE))</f>
        <v>1</v>
      </c>
      <c r="D29">
        <v>0</v>
      </c>
      <c r="E29">
        <v>0</v>
      </c>
      <c r="F29">
        <v>1</v>
      </c>
      <c r="G29">
        <v>0</v>
      </c>
      <c r="H29">
        <v>0</v>
      </c>
    </row>
    <row r="30" spans="1:8" x14ac:dyDescent="0.25">
      <c r="A30" t="s">
        <v>29</v>
      </c>
      <c r="B30">
        <f>IF(ISNA(VLOOKUP(A30,'patron weights'!$A$1:$C$13,2,FALSE)),1,VLOOKUP(A30,'patron weights'!$A$1:$C$13,2,FALSE))</f>
        <v>1</v>
      </c>
      <c r="D30">
        <v>1</v>
      </c>
      <c r="E30">
        <v>0</v>
      </c>
      <c r="F30">
        <v>0</v>
      </c>
      <c r="G30">
        <v>0</v>
      </c>
      <c r="H30">
        <v>0</v>
      </c>
    </row>
    <row r="31" spans="1:8" x14ac:dyDescent="0.25">
      <c r="A31" t="s">
        <v>45</v>
      </c>
      <c r="B31">
        <f>IF(ISNA(VLOOKUP(A31,'patron weights'!$A$1:$C$13,2,FALSE)),1,VLOOKUP(A31,'patron weights'!$A$1:$C$13,2,FALSE))</f>
        <v>1</v>
      </c>
      <c r="D31">
        <v>0</v>
      </c>
      <c r="E31">
        <v>0</v>
      </c>
      <c r="F31">
        <v>1</v>
      </c>
      <c r="G31">
        <v>0</v>
      </c>
      <c r="H31">
        <v>1</v>
      </c>
    </row>
    <row r="32" spans="1:8" x14ac:dyDescent="0.25">
      <c r="A32" t="s">
        <v>73</v>
      </c>
      <c r="B32">
        <f>IF(ISNA(VLOOKUP(A32,'patron weights'!$A$1:$C$13,2,FALSE)),1,VLOOKUP(A32,'patron weights'!$A$1:$C$13,2,FALSE))</f>
        <v>1</v>
      </c>
      <c r="D32">
        <v>0</v>
      </c>
      <c r="E32">
        <v>0</v>
      </c>
      <c r="F32">
        <v>1</v>
      </c>
      <c r="G32">
        <v>0</v>
      </c>
      <c r="H32">
        <v>1</v>
      </c>
    </row>
    <row r="33" spans="1:8" x14ac:dyDescent="0.25">
      <c r="A33" t="s">
        <v>30</v>
      </c>
      <c r="B33">
        <f>IF(ISNA(VLOOKUP(A33,'patron weights'!$A$1:$C$13,2,FALSE)),1,VLOOKUP(A33,'patron weights'!$A$1:$C$13,2,FALSE))</f>
        <v>1</v>
      </c>
      <c r="D33">
        <v>0</v>
      </c>
      <c r="E33">
        <v>0</v>
      </c>
      <c r="F33">
        <v>1</v>
      </c>
      <c r="G33">
        <v>0</v>
      </c>
      <c r="H33">
        <v>1</v>
      </c>
    </row>
    <row r="34" spans="1:8" x14ac:dyDescent="0.25">
      <c r="A34" t="s">
        <v>46</v>
      </c>
      <c r="B34">
        <f>IF(ISNA(VLOOKUP(A34,'patron weights'!$A$1:$C$13,2,FALSE)),1,VLOOKUP(A34,'patron weights'!$A$1:$C$13,2,FALSE))</f>
        <v>1</v>
      </c>
      <c r="D34">
        <v>0</v>
      </c>
      <c r="E34">
        <v>0</v>
      </c>
      <c r="F34">
        <v>0</v>
      </c>
      <c r="G34">
        <v>0</v>
      </c>
      <c r="H34">
        <v>1</v>
      </c>
    </row>
    <row r="35" spans="1:8" x14ac:dyDescent="0.25">
      <c r="A35" t="s">
        <v>47</v>
      </c>
      <c r="B35">
        <f>IF(ISNA(VLOOKUP(A35,'patron weights'!$A$1:$C$13,2,FALSE)),1,VLOOKUP(A35,'patron weights'!$A$1:$C$13,2,FALSE))</f>
        <v>1</v>
      </c>
      <c r="D35">
        <v>0</v>
      </c>
      <c r="E35">
        <v>0</v>
      </c>
      <c r="F35">
        <v>0</v>
      </c>
      <c r="G35">
        <v>0</v>
      </c>
      <c r="H35">
        <v>1</v>
      </c>
    </row>
    <row r="36" spans="1:8" x14ac:dyDescent="0.25">
      <c r="A36" t="s">
        <v>48</v>
      </c>
      <c r="B36">
        <f>IF(ISNA(VLOOKUP(A36,'patron weights'!$A$1:$C$13,2,FALSE)),1,VLOOKUP(A36,'patron weights'!$A$1:$C$13,2,FALSE))</f>
        <v>1</v>
      </c>
      <c r="D36">
        <v>0</v>
      </c>
      <c r="E36">
        <v>0</v>
      </c>
      <c r="F36">
        <v>0</v>
      </c>
      <c r="G36">
        <v>1</v>
      </c>
      <c r="H36">
        <v>0</v>
      </c>
    </row>
    <row r="37" spans="1:8" x14ac:dyDescent="0.25">
      <c r="A37" t="s">
        <v>6</v>
      </c>
      <c r="B37">
        <f>IF(ISNA(VLOOKUP(A37,'patron weights'!$A$1:$C$13,2,FALSE)),1,VLOOKUP(A37,'patron weights'!$A$1:$C$13,2,FALSE))</f>
        <v>4</v>
      </c>
      <c r="D37">
        <v>0</v>
      </c>
      <c r="E37">
        <v>0</v>
      </c>
      <c r="F37">
        <v>0</v>
      </c>
      <c r="G37">
        <v>1</v>
      </c>
      <c r="H37">
        <v>0</v>
      </c>
    </row>
    <row r="38" spans="1:8" x14ac:dyDescent="0.25">
      <c r="A38" t="s">
        <v>31</v>
      </c>
      <c r="B38">
        <f>IF(ISNA(VLOOKUP(A38,'patron weights'!$A$1:$C$13,2,FALSE)),1,VLOOKUP(A38,'patron weights'!$A$1:$C$13,2,FALSE))</f>
        <v>1</v>
      </c>
      <c r="D38">
        <v>1</v>
      </c>
      <c r="E38">
        <v>0</v>
      </c>
      <c r="F38">
        <v>1</v>
      </c>
      <c r="G38">
        <v>0</v>
      </c>
      <c r="H38">
        <v>1</v>
      </c>
    </row>
    <row r="39" spans="1:8" x14ac:dyDescent="0.25">
      <c r="A39" t="s">
        <v>7</v>
      </c>
      <c r="B39">
        <f>IF(ISNA(VLOOKUP(A39,'patron weights'!$A$1:$C$13,2,FALSE)),1,VLOOKUP(A39,'patron weights'!$A$1:$C$13,2,FALSE))</f>
        <v>3</v>
      </c>
      <c r="D39">
        <v>0</v>
      </c>
      <c r="E39">
        <v>0</v>
      </c>
      <c r="F39">
        <v>0</v>
      </c>
      <c r="G39">
        <v>0</v>
      </c>
      <c r="H39">
        <v>1</v>
      </c>
    </row>
    <row r="40" spans="1:8" x14ac:dyDescent="0.25">
      <c r="A40" t="s">
        <v>74</v>
      </c>
      <c r="B40">
        <f>IF(ISNA(VLOOKUP(A40,'patron weights'!$A$1:$C$13,2,FALSE)),1,VLOOKUP(A40,'patron weights'!$A$1:$C$13,2,FALSE))</f>
        <v>1</v>
      </c>
      <c r="D40">
        <v>0</v>
      </c>
      <c r="E40">
        <v>0</v>
      </c>
      <c r="F40">
        <v>0</v>
      </c>
      <c r="G40">
        <v>0</v>
      </c>
      <c r="H40">
        <v>1</v>
      </c>
    </row>
    <row r="41" spans="1:8" x14ac:dyDescent="0.25">
      <c r="A41" t="s">
        <v>75</v>
      </c>
      <c r="B41">
        <f>IF(ISNA(VLOOKUP(A41,'patron weights'!$A$1:$C$13,2,FALSE)),1,VLOOKUP(A41,'patron weights'!$A$1:$C$13,2,FALSE))</f>
        <v>1</v>
      </c>
      <c r="D41">
        <v>0</v>
      </c>
      <c r="E41">
        <v>0</v>
      </c>
      <c r="F41">
        <v>1</v>
      </c>
      <c r="G41">
        <v>0</v>
      </c>
      <c r="H41">
        <v>0</v>
      </c>
    </row>
    <row r="42" spans="1:8" x14ac:dyDescent="0.25">
      <c r="A42" t="s">
        <v>49</v>
      </c>
      <c r="B42">
        <f>IF(ISNA(VLOOKUP(A42,'patron weights'!$A$1:$C$13,2,FALSE)),1,VLOOKUP(A42,'patron weights'!$A$1:$C$13,2,FALSE))</f>
        <v>1</v>
      </c>
      <c r="D42">
        <v>0</v>
      </c>
      <c r="E42">
        <v>1</v>
      </c>
      <c r="F42">
        <v>0</v>
      </c>
      <c r="G42">
        <v>0</v>
      </c>
      <c r="H42">
        <v>0</v>
      </c>
    </row>
    <row r="43" spans="1:8" x14ac:dyDescent="0.25">
      <c r="A43" t="s">
        <v>32</v>
      </c>
      <c r="B43">
        <f>IF(ISNA(VLOOKUP(A43,'patron weights'!$A$1:$C$13,2,FALSE)),1,VLOOKUP(A43,'patron weights'!$A$1:$C$13,2,FALSE))</f>
        <v>1</v>
      </c>
      <c r="D43">
        <v>0</v>
      </c>
      <c r="E43">
        <v>0</v>
      </c>
      <c r="F43">
        <v>1</v>
      </c>
      <c r="G43">
        <v>0</v>
      </c>
      <c r="H43">
        <v>0</v>
      </c>
    </row>
    <row r="44" spans="1:8" x14ac:dyDescent="0.25">
      <c r="A44" t="s">
        <v>33</v>
      </c>
      <c r="B44">
        <f>IF(ISNA(VLOOKUP(A44,'patron weights'!$A$1:$C$13,2,FALSE)),1,VLOOKUP(A44,'patron weights'!$A$1:$C$13,2,FALSE))</f>
        <v>1</v>
      </c>
      <c r="D44">
        <v>0</v>
      </c>
      <c r="E44">
        <v>0</v>
      </c>
      <c r="F44">
        <v>1</v>
      </c>
      <c r="G44">
        <v>0</v>
      </c>
      <c r="H44">
        <v>0</v>
      </c>
    </row>
    <row r="45" spans="1:8" x14ac:dyDescent="0.25">
      <c r="A45" t="s">
        <v>50</v>
      </c>
      <c r="B45">
        <f>IF(ISNA(VLOOKUP(A45,'patron weights'!$A$1:$C$13,2,FALSE)),1,VLOOKUP(A45,'patron weights'!$A$1:$C$13,2,FALSE))</f>
        <v>1</v>
      </c>
      <c r="D45">
        <v>0</v>
      </c>
      <c r="E45">
        <v>0</v>
      </c>
      <c r="F45">
        <v>1</v>
      </c>
      <c r="G45">
        <v>0</v>
      </c>
      <c r="H45">
        <v>1</v>
      </c>
    </row>
    <row r="46" spans="1:8" x14ac:dyDescent="0.25">
      <c r="A46" t="s">
        <v>51</v>
      </c>
      <c r="B46">
        <f>IF(ISNA(VLOOKUP(A46,'patron weights'!$A$1:$C$13,2,FALSE)),1,VLOOKUP(A46,'patron weights'!$A$1:$C$13,2,FALSE))</f>
        <v>1</v>
      </c>
      <c r="D46">
        <v>0</v>
      </c>
      <c r="E46">
        <v>0</v>
      </c>
      <c r="F46">
        <v>1</v>
      </c>
      <c r="G46">
        <v>0</v>
      </c>
      <c r="H46">
        <v>0</v>
      </c>
    </row>
    <row r="47" spans="1:8" x14ac:dyDescent="0.25">
      <c r="A47" t="s">
        <v>76</v>
      </c>
      <c r="B47">
        <f>IF(ISNA(VLOOKUP(A47,'patron weights'!$A$1:$C$13,2,FALSE)),1,VLOOKUP(A47,'patron weights'!$A$1:$C$13,2,FALSE))</f>
        <v>1</v>
      </c>
      <c r="D47">
        <v>0</v>
      </c>
      <c r="E47">
        <v>0</v>
      </c>
      <c r="F47">
        <v>1</v>
      </c>
      <c r="G47">
        <v>1</v>
      </c>
      <c r="H47">
        <v>0</v>
      </c>
    </row>
    <row r="48" spans="1:8" x14ac:dyDescent="0.25">
      <c r="A48" t="s">
        <v>77</v>
      </c>
      <c r="B48">
        <f>IF(ISNA(VLOOKUP(A48,'patron weights'!$A$1:$C$13,2,FALSE)),1,VLOOKUP(A48,'patron weights'!$A$1:$C$13,2,FALSE))</f>
        <v>1</v>
      </c>
      <c r="D48">
        <v>0</v>
      </c>
      <c r="E48">
        <v>1</v>
      </c>
      <c r="F48">
        <v>0</v>
      </c>
      <c r="G48">
        <v>0</v>
      </c>
      <c r="H48">
        <v>1</v>
      </c>
    </row>
    <row r="49" spans="1:8" x14ac:dyDescent="0.25">
      <c r="A49" t="s">
        <v>52</v>
      </c>
      <c r="B49">
        <f>IF(ISNA(VLOOKUP(A49,'patron weights'!$A$1:$C$13,2,FALSE)),1,VLOOKUP(A49,'patron weights'!$A$1:$C$13,2,FALSE))</f>
        <v>1</v>
      </c>
      <c r="D49">
        <v>0</v>
      </c>
      <c r="E49">
        <v>1</v>
      </c>
      <c r="F49">
        <v>0</v>
      </c>
      <c r="G49">
        <v>1</v>
      </c>
      <c r="H49">
        <v>1</v>
      </c>
    </row>
    <row r="50" spans="1:8" x14ac:dyDescent="0.25">
      <c r="A50" t="s">
        <v>53</v>
      </c>
      <c r="B50">
        <f>IF(ISNA(VLOOKUP(A50,'patron weights'!$A$1:$C$13,2,FALSE)),1,VLOOKUP(A50,'patron weights'!$A$1:$C$13,2,FALSE))</f>
        <v>1</v>
      </c>
      <c r="D50">
        <v>0</v>
      </c>
      <c r="E50">
        <v>0</v>
      </c>
      <c r="F50">
        <v>1</v>
      </c>
      <c r="G50">
        <v>1</v>
      </c>
      <c r="H50">
        <v>0</v>
      </c>
    </row>
    <row r="51" spans="1:8" x14ac:dyDescent="0.25">
      <c r="A51" t="s">
        <v>54</v>
      </c>
      <c r="B51">
        <f>IF(ISNA(VLOOKUP(A51,'patron weights'!$A$1:$C$13,2,FALSE)),1,VLOOKUP(A51,'patron weights'!$A$1:$C$13,2,FALSE))</f>
        <v>1</v>
      </c>
      <c r="D51">
        <v>0</v>
      </c>
      <c r="E51">
        <v>0</v>
      </c>
      <c r="F51">
        <v>1</v>
      </c>
      <c r="G51">
        <v>0</v>
      </c>
      <c r="H51">
        <v>0</v>
      </c>
    </row>
    <row r="52" spans="1:8" x14ac:dyDescent="0.25">
      <c r="A52" t="s">
        <v>78</v>
      </c>
      <c r="B52">
        <f>IF(ISNA(VLOOKUP(A52,'patron weights'!$A$1:$C$13,2,FALSE)),1,VLOOKUP(A52,'patron weights'!$A$1:$C$13,2,FALSE))</f>
        <v>1</v>
      </c>
      <c r="D52">
        <v>0</v>
      </c>
      <c r="E52">
        <v>0</v>
      </c>
      <c r="F52">
        <v>0</v>
      </c>
      <c r="G52">
        <v>0</v>
      </c>
      <c r="H52">
        <v>1</v>
      </c>
    </row>
    <row r="53" spans="1:8" x14ac:dyDescent="0.25">
      <c r="A53" t="s">
        <v>34</v>
      </c>
      <c r="B53">
        <f>IF(ISNA(VLOOKUP(A53,'patron weights'!$A$1:$C$13,2,FALSE)),1,VLOOKUP(A53,'patron weights'!$A$1:$C$13,2,FALSE))</f>
        <v>1</v>
      </c>
      <c r="D53">
        <v>0</v>
      </c>
      <c r="E53">
        <v>0</v>
      </c>
      <c r="F53">
        <v>1</v>
      </c>
      <c r="G53">
        <v>0</v>
      </c>
      <c r="H53">
        <v>0</v>
      </c>
    </row>
    <row r="54" spans="1:8" x14ac:dyDescent="0.25">
      <c r="A54" t="s">
        <v>8</v>
      </c>
      <c r="B54">
        <f>IF(ISNA(VLOOKUP(A54,'patron weights'!$A$1:$C$13,2,FALSE)),1,VLOOKUP(A54,'patron weights'!$A$1:$C$13,2,FALSE))</f>
        <v>1</v>
      </c>
      <c r="D54">
        <v>0</v>
      </c>
      <c r="E54">
        <v>0</v>
      </c>
      <c r="F54">
        <v>0</v>
      </c>
      <c r="G54">
        <v>0</v>
      </c>
      <c r="H54">
        <v>1</v>
      </c>
    </row>
    <row r="55" spans="1:8" x14ac:dyDescent="0.25">
      <c r="A55" t="s">
        <v>55</v>
      </c>
      <c r="B55">
        <f>IF(ISNA(VLOOKUP(A55,'patron weights'!$A$1:$C$13,2,FALSE)),1,VLOOKUP(A55,'patron weights'!$A$1:$C$13,2,FALSE))</f>
        <v>1</v>
      </c>
      <c r="D55">
        <v>0</v>
      </c>
      <c r="E55">
        <v>0</v>
      </c>
      <c r="F55">
        <v>0</v>
      </c>
      <c r="G55">
        <v>0</v>
      </c>
      <c r="H55">
        <v>1</v>
      </c>
    </row>
    <row r="56" spans="1:8" x14ac:dyDescent="0.25">
      <c r="A56" t="s">
        <v>79</v>
      </c>
      <c r="B56">
        <f>IF(ISNA(VLOOKUP(A56,'patron weights'!$A$1:$C$13,2,FALSE)),1,VLOOKUP(A56,'patron weights'!$A$1:$C$13,2,FALSE))</f>
        <v>1</v>
      </c>
      <c r="D56">
        <v>0</v>
      </c>
      <c r="E56">
        <v>0</v>
      </c>
      <c r="F56">
        <v>0</v>
      </c>
      <c r="G56">
        <v>0</v>
      </c>
      <c r="H56">
        <v>1</v>
      </c>
    </row>
    <row r="57" spans="1:8" x14ac:dyDescent="0.25">
      <c r="A57" t="s">
        <v>80</v>
      </c>
      <c r="B57">
        <f>IF(ISNA(VLOOKUP(A57,'patron weights'!$A$1:$C$13,2,FALSE)),1,VLOOKUP(A57,'patron weights'!$A$1:$C$13,2,FALSE))</f>
        <v>1</v>
      </c>
      <c r="D57">
        <v>1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81</v>
      </c>
      <c r="B58">
        <f>IF(ISNA(VLOOKUP(A58,'patron weights'!$A$1:$C$13,2,FALSE)),1,VLOOKUP(A58,'patron weights'!$A$1:$C$13,2,FALSE))</f>
        <v>1</v>
      </c>
      <c r="D58">
        <v>0</v>
      </c>
      <c r="E58">
        <v>0</v>
      </c>
      <c r="F58">
        <v>1</v>
      </c>
      <c r="G58">
        <v>0</v>
      </c>
      <c r="H58">
        <v>1</v>
      </c>
    </row>
    <row r="59" spans="1:8" x14ac:dyDescent="0.25">
      <c r="A59" t="s">
        <v>35</v>
      </c>
      <c r="B59">
        <f>IF(ISNA(VLOOKUP(A59,'patron weights'!$A$1:$C$13,2,FALSE)),1,VLOOKUP(A59,'patron weights'!$A$1:$C$13,2,FALSE))</f>
        <v>1</v>
      </c>
      <c r="D59">
        <v>0</v>
      </c>
      <c r="E59">
        <v>0</v>
      </c>
      <c r="F59">
        <v>1</v>
      </c>
      <c r="G59">
        <v>0</v>
      </c>
      <c r="H59">
        <v>0</v>
      </c>
    </row>
    <row r="60" spans="1:8" x14ac:dyDescent="0.25">
      <c r="A60" t="s">
        <v>82</v>
      </c>
      <c r="B60">
        <f>IF(ISNA(VLOOKUP(A60,'patron weights'!$A$1:$C$13,2,FALSE)),1,VLOOKUP(A60,'patron weights'!$A$1:$C$13,2,FALSE))</f>
        <v>1</v>
      </c>
      <c r="D60">
        <v>0</v>
      </c>
      <c r="E60">
        <v>0</v>
      </c>
      <c r="F60">
        <v>0</v>
      </c>
      <c r="G60">
        <v>0</v>
      </c>
      <c r="H60">
        <v>1</v>
      </c>
    </row>
    <row r="61" spans="1:8" x14ac:dyDescent="0.25">
      <c r="A61" t="s">
        <v>56</v>
      </c>
      <c r="B61">
        <f>IF(ISNA(VLOOKUP(A61,'patron weights'!$A$1:$C$13,2,FALSE)),1,VLOOKUP(A61,'patron weights'!$A$1:$C$13,2,FALSE))</f>
        <v>1</v>
      </c>
      <c r="D61">
        <v>1</v>
      </c>
      <c r="E61">
        <v>0</v>
      </c>
      <c r="F61">
        <v>0</v>
      </c>
      <c r="G61">
        <v>0</v>
      </c>
      <c r="H61">
        <v>1</v>
      </c>
    </row>
    <row r="62" spans="1:8" x14ac:dyDescent="0.25">
      <c r="A62" t="s">
        <v>83</v>
      </c>
      <c r="B62">
        <f>IF(ISNA(VLOOKUP(A62,'patron weights'!$A$1:$C$13,2,FALSE)),1,VLOOKUP(A62,'patron weights'!$A$1:$C$13,2,FALSE))</f>
        <v>1</v>
      </c>
      <c r="D62">
        <v>0</v>
      </c>
      <c r="E62">
        <v>0</v>
      </c>
      <c r="F62">
        <v>0</v>
      </c>
      <c r="G62">
        <v>0</v>
      </c>
      <c r="H62">
        <v>1</v>
      </c>
    </row>
    <row r="63" spans="1:8" x14ac:dyDescent="0.25">
      <c r="A63" t="s">
        <v>36</v>
      </c>
      <c r="B63">
        <f>IF(ISNA(VLOOKUP(A63,'patron weights'!$A$1:$C$13,2,FALSE)),1,VLOOKUP(A63,'patron weights'!$A$1:$C$13,2,FALSE))</f>
        <v>1</v>
      </c>
      <c r="D63">
        <v>0</v>
      </c>
      <c r="E63">
        <v>0</v>
      </c>
      <c r="F63">
        <v>1</v>
      </c>
      <c r="G63">
        <v>0</v>
      </c>
      <c r="H63">
        <v>1</v>
      </c>
    </row>
    <row r="64" spans="1:8" x14ac:dyDescent="0.25">
      <c r="A64" t="s">
        <v>37</v>
      </c>
      <c r="B64">
        <f>IF(ISNA(VLOOKUP(A64,'patron weights'!$A$1:$C$13,2,FALSE)),1,VLOOKUP(A64,'patron weights'!$A$1:$C$13,2,FALSE))</f>
        <v>1</v>
      </c>
      <c r="D64">
        <v>1</v>
      </c>
      <c r="E64">
        <v>0</v>
      </c>
      <c r="F64">
        <v>0</v>
      </c>
      <c r="G64">
        <v>0</v>
      </c>
      <c r="H64">
        <v>0</v>
      </c>
    </row>
    <row r="65" spans="1:8" x14ac:dyDescent="0.25">
      <c r="A65" t="s">
        <v>84</v>
      </c>
      <c r="B65">
        <f>IF(ISNA(VLOOKUP(A65,'patron weights'!$A$1:$C$13,2,FALSE)),1,VLOOKUP(A65,'patron weights'!$A$1:$C$13,2,FALSE))</f>
        <v>1</v>
      </c>
      <c r="D65">
        <v>0</v>
      </c>
      <c r="E65">
        <v>0</v>
      </c>
      <c r="F65">
        <v>0</v>
      </c>
      <c r="G65">
        <v>0</v>
      </c>
      <c r="H65">
        <v>1</v>
      </c>
    </row>
    <row r="66" spans="1:8" x14ac:dyDescent="0.25">
      <c r="A66" t="s">
        <v>57</v>
      </c>
      <c r="B66">
        <f>IF(ISNA(VLOOKUP(A66,'patron weights'!$A$1:$C$13,2,FALSE)),1,VLOOKUP(A66,'patron weights'!$A$1:$C$13,2,FALSE))</f>
        <v>1</v>
      </c>
      <c r="D66">
        <v>0</v>
      </c>
      <c r="E66">
        <v>0</v>
      </c>
      <c r="F66">
        <v>1</v>
      </c>
      <c r="G66">
        <v>0</v>
      </c>
      <c r="H66">
        <v>1</v>
      </c>
    </row>
    <row r="67" spans="1:8" x14ac:dyDescent="0.25">
      <c r="A67" t="s">
        <v>38</v>
      </c>
      <c r="B67">
        <f>IF(ISNA(VLOOKUP(A67,'patron weights'!$A$1:$C$13,2,FALSE)),1,VLOOKUP(A67,'patron weights'!$A$1:$C$13,2,FALSE))</f>
        <v>1</v>
      </c>
      <c r="D67">
        <v>0</v>
      </c>
      <c r="E67">
        <v>0</v>
      </c>
      <c r="F67">
        <v>1</v>
      </c>
      <c r="G67">
        <v>1</v>
      </c>
      <c r="H67">
        <v>1</v>
      </c>
    </row>
    <row r="68" spans="1:8" x14ac:dyDescent="0.25">
      <c r="A68" t="s">
        <v>58</v>
      </c>
      <c r="B68">
        <f>IF(ISNA(VLOOKUP(A68,'patron weights'!$A$1:$C$13,2,FALSE)),1,VLOOKUP(A68,'patron weights'!$A$1:$C$13,2,FALSE))</f>
        <v>1</v>
      </c>
      <c r="D68">
        <v>0</v>
      </c>
      <c r="E68">
        <v>0</v>
      </c>
      <c r="F68">
        <v>0</v>
      </c>
      <c r="G68">
        <v>0</v>
      </c>
      <c r="H68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C1" sqref="C1:G1"/>
    </sheetView>
  </sheetViews>
  <sheetFormatPr defaultRowHeight="15" x14ac:dyDescent="0.25"/>
  <cols>
    <col min="1" max="1" width="45.28515625" customWidth="1"/>
    <col min="2" max="2" width="17.7109375" customWidth="1"/>
    <col min="3" max="3" width="23.5703125" customWidth="1"/>
    <col min="4" max="4" width="24.5703125" customWidth="1"/>
    <col min="5" max="5" width="24" customWidth="1"/>
    <col min="6" max="8" width="21.28515625" customWidth="1"/>
  </cols>
  <sheetData>
    <row r="1" spans="1:7" s="3" customFormat="1" ht="75" x14ac:dyDescent="0.25">
      <c r="A1" s="3" t="s">
        <v>0</v>
      </c>
      <c r="B1" s="3" t="s">
        <v>1</v>
      </c>
      <c r="C1" s="3" t="s">
        <v>85</v>
      </c>
      <c r="D1" s="3" t="s">
        <v>86</v>
      </c>
      <c r="E1" s="3" t="s">
        <v>87</v>
      </c>
      <c r="F1" s="3" t="s">
        <v>88</v>
      </c>
      <c r="G1" s="3" t="s">
        <v>89</v>
      </c>
    </row>
    <row r="2" spans="1:7" x14ac:dyDescent="0.25">
      <c r="A2" t="s">
        <v>60</v>
      </c>
      <c r="B2" t="s">
        <v>21</v>
      </c>
      <c r="C2">
        <f>'poll responses'!D2*'poll responses'!$B2</f>
        <v>0</v>
      </c>
      <c r="D2">
        <f>'poll responses'!E2*'poll responses'!$B2</f>
        <v>0</v>
      </c>
      <c r="E2">
        <f>'poll responses'!F2*'poll responses'!$B2</f>
        <v>1</v>
      </c>
      <c r="F2">
        <f>'poll responses'!G2*'poll responses'!$B2</f>
        <v>0</v>
      </c>
      <c r="G2">
        <f>'poll responses'!H2*'poll responses'!$B2</f>
        <v>0</v>
      </c>
    </row>
    <row r="3" spans="1:7" x14ac:dyDescent="0.25">
      <c r="A3" t="s">
        <v>61</v>
      </c>
      <c r="C3">
        <f>'poll responses'!D3*'poll responses'!$B3</f>
        <v>0</v>
      </c>
      <c r="D3">
        <f>'poll responses'!E3*'poll responses'!$B3</f>
        <v>0</v>
      </c>
      <c r="E3">
        <f>'poll responses'!F3*'poll responses'!$B3</f>
        <v>0</v>
      </c>
      <c r="F3">
        <f>'poll responses'!G3*'poll responses'!$B3</f>
        <v>0</v>
      </c>
      <c r="G3">
        <f>'poll responses'!H3*'poll responses'!$B3</f>
        <v>1</v>
      </c>
    </row>
    <row r="4" spans="1:7" x14ac:dyDescent="0.25">
      <c r="A4" t="s">
        <v>62</v>
      </c>
      <c r="C4">
        <f>'poll responses'!D4*'poll responses'!$B4</f>
        <v>1</v>
      </c>
      <c r="D4">
        <f>'poll responses'!E4*'poll responses'!$B4</f>
        <v>0</v>
      </c>
      <c r="E4">
        <f>'poll responses'!F4*'poll responses'!$B4</f>
        <v>0</v>
      </c>
      <c r="F4">
        <f>'poll responses'!G4*'poll responses'!$B4</f>
        <v>0</v>
      </c>
      <c r="G4">
        <f>'poll responses'!H4*'poll responses'!$B4</f>
        <v>0</v>
      </c>
    </row>
    <row r="5" spans="1:7" x14ac:dyDescent="0.25">
      <c r="A5" t="s">
        <v>39</v>
      </c>
      <c r="C5">
        <f>'poll responses'!D5*'poll responses'!$B5</f>
        <v>0</v>
      </c>
      <c r="D5">
        <f>'poll responses'!E5*'poll responses'!$B5</f>
        <v>0</v>
      </c>
      <c r="E5">
        <f>'poll responses'!F5*'poll responses'!$B5</f>
        <v>0</v>
      </c>
      <c r="F5">
        <f>'poll responses'!G5*'poll responses'!$B5</f>
        <v>1</v>
      </c>
      <c r="G5">
        <f>'poll responses'!H5*'poll responses'!$B5</f>
        <v>0</v>
      </c>
    </row>
    <row r="6" spans="1:7" x14ac:dyDescent="0.25">
      <c r="A6" t="s">
        <v>25</v>
      </c>
      <c r="C6">
        <f>'poll responses'!D6*'poll responses'!$B6</f>
        <v>1</v>
      </c>
      <c r="D6">
        <f>'poll responses'!E6*'poll responses'!$B6</f>
        <v>0</v>
      </c>
      <c r="E6">
        <f>'poll responses'!F6*'poll responses'!$B6</f>
        <v>1</v>
      </c>
      <c r="F6">
        <f>'poll responses'!G6*'poll responses'!$B6</f>
        <v>0</v>
      </c>
      <c r="G6">
        <f>'poll responses'!H6*'poll responses'!$B6</f>
        <v>0</v>
      </c>
    </row>
    <row r="7" spans="1:7" x14ac:dyDescent="0.25">
      <c r="A7" t="s">
        <v>24</v>
      </c>
      <c r="C7">
        <f>'poll responses'!D7*'poll responses'!$B7</f>
        <v>0</v>
      </c>
      <c r="D7">
        <f>'poll responses'!E7*'poll responses'!$B7</f>
        <v>0</v>
      </c>
      <c r="E7">
        <f>'poll responses'!F7*'poll responses'!$B7</f>
        <v>3</v>
      </c>
      <c r="F7">
        <f>'poll responses'!G7*'poll responses'!$B7</f>
        <v>0</v>
      </c>
      <c r="G7">
        <f>'poll responses'!H7*'poll responses'!$B7</f>
        <v>0</v>
      </c>
    </row>
    <row r="8" spans="1:7" x14ac:dyDescent="0.25">
      <c r="A8" t="s">
        <v>63</v>
      </c>
      <c r="C8">
        <f>'poll responses'!D8*'poll responses'!$B8</f>
        <v>0</v>
      </c>
      <c r="D8">
        <f>'poll responses'!E8*'poll responses'!$B8</f>
        <v>0</v>
      </c>
      <c r="E8">
        <f>'poll responses'!F8*'poll responses'!$B8</f>
        <v>0</v>
      </c>
      <c r="F8">
        <f>'poll responses'!G8*'poll responses'!$B8</f>
        <v>0</v>
      </c>
      <c r="G8">
        <f>'poll responses'!H8*'poll responses'!$B8</f>
        <v>1</v>
      </c>
    </row>
    <row r="9" spans="1:7" x14ac:dyDescent="0.25">
      <c r="A9" t="s">
        <v>64</v>
      </c>
      <c r="C9">
        <f>'poll responses'!D9*'poll responses'!$B9</f>
        <v>0</v>
      </c>
      <c r="D9">
        <f>'poll responses'!E9*'poll responses'!$B9</f>
        <v>0</v>
      </c>
      <c r="E9">
        <f>'poll responses'!F9*'poll responses'!$B9</f>
        <v>0</v>
      </c>
      <c r="F9">
        <f>'poll responses'!G9*'poll responses'!$B9</f>
        <v>0</v>
      </c>
      <c r="G9">
        <f>'poll responses'!H9*'poll responses'!$B9</f>
        <v>1</v>
      </c>
    </row>
    <row r="10" spans="1:7" x14ac:dyDescent="0.25">
      <c r="A10" t="s">
        <v>65</v>
      </c>
      <c r="C10">
        <f>'poll responses'!D10*'poll responses'!$B10</f>
        <v>0</v>
      </c>
      <c r="D10">
        <f>'poll responses'!E10*'poll responses'!$B10</f>
        <v>0</v>
      </c>
      <c r="E10">
        <f>'poll responses'!F10*'poll responses'!$B10</f>
        <v>1</v>
      </c>
      <c r="F10">
        <f>'poll responses'!G10*'poll responses'!$B10</f>
        <v>0</v>
      </c>
      <c r="G10">
        <f>'poll responses'!H10*'poll responses'!$B10</f>
        <v>0</v>
      </c>
    </row>
    <row r="11" spans="1:7" x14ac:dyDescent="0.25">
      <c r="A11" t="s">
        <v>66</v>
      </c>
      <c r="C11">
        <f>'poll responses'!D11*'poll responses'!$B11</f>
        <v>1</v>
      </c>
      <c r="D11">
        <f>'poll responses'!E11*'poll responses'!$B11</f>
        <v>0</v>
      </c>
      <c r="E11">
        <f>'poll responses'!F11*'poll responses'!$B11</f>
        <v>0</v>
      </c>
      <c r="F11">
        <f>'poll responses'!G11*'poll responses'!$B11</f>
        <v>0</v>
      </c>
      <c r="G11">
        <f>'poll responses'!H11*'poll responses'!$B11</f>
        <v>1</v>
      </c>
    </row>
    <row r="12" spans="1:7" x14ac:dyDescent="0.25">
      <c r="A12" t="s">
        <v>40</v>
      </c>
      <c r="C12">
        <f>'poll responses'!D12*'poll responses'!$B12</f>
        <v>0</v>
      </c>
      <c r="D12">
        <f>'poll responses'!E12*'poll responses'!$B12</f>
        <v>0</v>
      </c>
      <c r="E12">
        <f>'poll responses'!F12*'poll responses'!$B12</f>
        <v>1</v>
      </c>
      <c r="F12">
        <f>'poll responses'!G12*'poll responses'!$B12</f>
        <v>1</v>
      </c>
      <c r="G12">
        <f>'poll responses'!H12*'poll responses'!$B12</f>
        <v>0</v>
      </c>
    </row>
    <row r="13" spans="1:7" x14ac:dyDescent="0.25">
      <c r="A13" t="s">
        <v>26</v>
      </c>
      <c r="C13">
        <f>'poll responses'!D13*'poll responses'!$B13</f>
        <v>1</v>
      </c>
      <c r="D13">
        <f>'poll responses'!E13*'poll responses'!$B13</f>
        <v>0</v>
      </c>
      <c r="E13">
        <f>'poll responses'!F13*'poll responses'!$B13</f>
        <v>0</v>
      </c>
      <c r="F13">
        <f>'poll responses'!G13*'poll responses'!$B13</f>
        <v>0</v>
      </c>
      <c r="G13">
        <f>'poll responses'!H13*'poll responses'!$B13</f>
        <v>0</v>
      </c>
    </row>
    <row r="14" spans="1:7" x14ac:dyDescent="0.25">
      <c r="A14" t="s">
        <v>67</v>
      </c>
      <c r="C14">
        <f>'poll responses'!D14*'poll responses'!$B14</f>
        <v>1</v>
      </c>
      <c r="D14">
        <f>'poll responses'!E14*'poll responses'!$B14</f>
        <v>0</v>
      </c>
      <c r="E14">
        <f>'poll responses'!F14*'poll responses'!$B14</f>
        <v>0</v>
      </c>
      <c r="F14">
        <f>'poll responses'!G14*'poll responses'!$B14</f>
        <v>0</v>
      </c>
      <c r="G14">
        <f>'poll responses'!H14*'poll responses'!$B14</f>
        <v>1</v>
      </c>
    </row>
    <row r="15" spans="1:7" x14ac:dyDescent="0.25">
      <c r="A15" t="s">
        <v>68</v>
      </c>
      <c r="C15">
        <f>'poll responses'!D15*'poll responses'!$B15</f>
        <v>0</v>
      </c>
      <c r="D15">
        <f>'poll responses'!E15*'poll responses'!$B15</f>
        <v>0</v>
      </c>
      <c r="E15">
        <f>'poll responses'!F15*'poll responses'!$B15</f>
        <v>0</v>
      </c>
      <c r="F15">
        <f>'poll responses'!G15*'poll responses'!$B15</f>
        <v>0</v>
      </c>
      <c r="G15">
        <f>'poll responses'!H15*'poll responses'!$B15</f>
        <v>1</v>
      </c>
    </row>
    <row r="16" spans="1:7" x14ac:dyDescent="0.25">
      <c r="A16" t="s">
        <v>69</v>
      </c>
      <c r="C16">
        <f>'poll responses'!D16*'poll responses'!$B16</f>
        <v>0</v>
      </c>
      <c r="D16">
        <f>'poll responses'!E16*'poll responses'!$B16</f>
        <v>0</v>
      </c>
      <c r="E16">
        <f>'poll responses'!F16*'poll responses'!$B16</f>
        <v>1</v>
      </c>
      <c r="F16">
        <f>'poll responses'!G16*'poll responses'!$B16</f>
        <v>1</v>
      </c>
      <c r="G16">
        <f>'poll responses'!H16*'poll responses'!$B16</f>
        <v>1</v>
      </c>
    </row>
    <row r="17" spans="1:7" x14ac:dyDescent="0.25">
      <c r="A17" t="s">
        <v>70</v>
      </c>
      <c r="C17">
        <f>'poll responses'!D17*'poll responses'!$B17</f>
        <v>0</v>
      </c>
      <c r="D17">
        <f>'poll responses'!E17*'poll responses'!$B17</f>
        <v>0</v>
      </c>
      <c r="E17">
        <f>'poll responses'!F17*'poll responses'!$B17</f>
        <v>1</v>
      </c>
      <c r="F17">
        <f>'poll responses'!G17*'poll responses'!$B17</f>
        <v>0</v>
      </c>
      <c r="G17">
        <f>'poll responses'!H17*'poll responses'!$B17</f>
        <v>1</v>
      </c>
    </row>
    <row r="18" spans="1:7" x14ac:dyDescent="0.25">
      <c r="A18" t="s">
        <v>2</v>
      </c>
      <c r="C18">
        <f>'poll responses'!D18*'poll responses'!$B18</f>
        <v>0</v>
      </c>
      <c r="D18">
        <f>'poll responses'!E18*'poll responses'!$B18</f>
        <v>0</v>
      </c>
      <c r="E18">
        <f>'poll responses'!F18*'poll responses'!$B18</f>
        <v>0</v>
      </c>
      <c r="F18">
        <f>'poll responses'!G18*'poll responses'!$B18</f>
        <v>0</v>
      </c>
      <c r="G18">
        <f>'poll responses'!H18*'poll responses'!$B18</f>
        <v>3</v>
      </c>
    </row>
    <row r="19" spans="1:7" x14ac:dyDescent="0.25">
      <c r="A19" t="s">
        <v>71</v>
      </c>
      <c r="C19">
        <f>'poll responses'!D19*'poll responses'!$B19</f>
        <v>1</v>
      </c>
      <c r="D19">
        <f>'poll responses'!E19*'poll responses'!$B19</f>
        <v>0</v>
      </c>
      <c r="E19">
        <f>'poll responses'!F19*'poll responses'!$B19</f>
        <v>0</v>
      </c>
      <c r="F19">
        <f>'poll responses'!G19*'poll responses'!$B19</f>
        <v>0</v>
      </c>
      <c r="G19">
        <f>'poll responses'!H19*'poll responses'!$B19</f>
        <v>1</v>
      </c>
    </row>
    <row r="20" spans="1:7" x14ac:dyDescent="0.25">
      <c r="A20" t="s">
        <v>27</v>
      </c>
      <c r="C20">
        <f>'poll responses'!D20*'poll responses'!$B20</f>
        <v>1</v>
      </c>
      <c r="D20">
        <f>'poll responses'!E20*'poll responses'!$B20</f>
        <v>0</v>
      </c>
      <c r="E20">
        <f>'poll responses'!F20*'poll responses'!$B20</f>
        <v>0</v>
      </c>
      <c r="F20">
        <f>'poll responses'!G20*'poll responses'!$B20</f>
        <v>0</v>
      </c>
      <c r="G20">
        <f>'poll responses'!H20*'poll responses'!$B20</f>
        <v>0</v>
      </c>
    </row>
    <row r="21" spans="1:7" x14ac:dyDescent="0.25">
      <c r="A21" t="s">
        <v>3</v>
      </c>
      <c r="C21">
        <f>'poll responses'!D21*'poll responses'!$B21</f>
        <v>0</v>
      </c>
      <c r="D21">
        <f>'poll responses'!E21*'poll responses'!$B21</f>
        <v>0</v>
      </c>
      <c r="E21">
        <f>'poll responses'!F21*'poll responses'!$B21</f>
        <v>0</v>
      </c>
      <c r="F21">
        <f>'poll responses'!G21*'poll responses'!$B21</f>
        <v>0</v>
      </c>
      <c r="G21">
        <f>'poll responses'!H21*'poll responses'!$B21</f>
        <v>1</v>
      </c>
    </row>
    <row r="22" spans="1:7" x14ac:dyDescent="0.25">
      <c r="A22" t="s">
        <v>28</v>
      </c>
      <c r="C22">
        <f>'poll responses'!D22*'poll responses'!$B22</f>
        <v>0</v>
      </c>
      <c r="D22">
        <f>'poll responses'!E22*'poll responses'!$B22</f>
        <v>0</v>
      </c>
      <c r="E22">
        <f>'poll responses'!F22*'poll responses'!$B22</f>
        <v>1</v>
      </c>
      <c r="F22">
        <f>'poll responses'!G22*'poll responses'!$B22</f>
        <v>0</v>
      </c>
      <c r="G22">
        <f>'poll responses'!H22*'poll responses'!$B22</f>
        <v>0</v>
      </c>
    </row>
    <row r="23" spans="1:7" x14ac:dyDescent="0.25">
      <c r="A23" t="s">
        <v>41</v>
      </c>
      <c r="C23">
        <f>'poll responses'!D23*'poll responses'!$B23</f>
        <v>0</v>
      </c>
      <c r="D23">
        <f>'poll responses'!E23*'poll responses'!$B23</f>
        <v>0</v>
      </c>
      <c r="E23">
        <f>'poll responses'!F23*'poll responses'!$B23</f>
        <v>1</v>
      </c>
      <c r="F23">
        <f>'poll responses'!G23*'poll responses'!$B23</f>
        <v>1</v>
      </c>
      <c r="G23">
        <f>'poll responses'!H23*'poll responses'!$B23</f>
        <v>1</v>
      </c>
    </row>
    <row r="24" spans="1:7" x14ac:dyDescent="0.25">
      <c r="A24" t="s">
        <v>4</v>
      </c>
      <c r="C24">
        <f>'poll responses'!D24*'poll responses'!$B24</f>
        <v>4</v>
      </c>
      <c r="D24">
        <f>'poll responses'!E24*'poll responses'!$B24</f>
        <v>0</v>
      </c>
      <c r="E24">
        <f>'poll responses'!F24*'poll responses'!$B24</f>
        <v>4</v>
      </c>
      <c r="F24">
        <f>'poll responses'!G24*'poll responses'!$B24</f>
        <v>0</v>
      </c>
      <c r="G24">
        <f>'poll responses'!H24*'poll responses'!$B24</f>
        <v>4</v>
      </c>
    </row>
    <row r="25" spans="1:7" x14ac:dyDescent="0.25">
      <c r="A25" t="s">
        <v>42</v>
      </c>
      <c r="C25">
        <f>'poll responses'!D25*'poll responses'!$B25</f>
        <v>0</v>
      </c>
      <c r="D25">
        <f>'poll responses'!E25*'poll responses'!$B25</f>
        <v>0</v>
      </c>
      <c r="E25">
        <f>'poll responses'!F25*'poll responses'!$B25</f>
        <v>1</v>
      </c>
      <c r="F25">
        <f>'poll responses'!G25*'poll responses'!$B25</f>
        <v>1</v>
      </c>
      <c r="G25">
        <f>'poll responses'!H25*'poll responses'!$B25</f>
        <v>0</v>
      </c>
    </row>
    <row r="26" spans="1:7" x14ac:dyDescent="0.25">
      <c r="A26" t="s">
        <v>72</v>
      </c>
      <c r="C26">
        <f>'poll responses'!D26*'poll responses'!$B26</f>
        <v>0</v>
      </c>
      <c r="D26">
        <f>'poll responses'!E26*'poll responses'!$B26</f>
        <v>0</v>
      </c>
      <c r="E26">
        <f>'poll responses'!F26*'poll responses'!$B26</f>
        <v>1</v>
      </c>
      <c r="F26">
        <f>'poll responses'!G26*'poll responses'!$B26</f>
        <v>0</v>
      </c>
      <c r="G26">
        <f>'poll responses'!H26*'poll responses'!$B26</f>
        <v>0</v>
      </c>
    </row>
    <row r="27" spans="1:7" x14ac:dyDescent="0.25">
      <c r="A27" t="s">
        <v>5</v>
      </c>
      <c r="C27">
        <f>'poll responses'!D27*'poll responses'!$B27</f>
        <v>0</v>
      </c>
      <c r="D27">
        <f>'poll responses'!E27*'poll responses'!$B27</f>
        <v>0</v>
      </c>
      <c r="E27">
        <f>'poll responses'!F27*'poll responses'!$B27</f>
        <v>0</v>
      </c>
      <c r="F27">
        <f>'poll responses'!G27*'poll responses'!$B27</f>
        <v>0</v>
      </c>
      <c r="G27">
        <f>'poll responses'!H27*'poll responses'!$B27</f>
        <v>1</v>
      </c>
    </row>
    <row r="28" spans="1:7" x14ac:dyDescent="0.25">
      <c r="A28" t="s">
        <v>43</v>
      </c>
      <c r="C28">
        <f>'poll responses'!D28*'poll responses'!$B28</f>
        <v>1</v>
      </c>
      <c r="D28">
        <f>'poll responses'!E28*'poll responses'!$B28</f>
        <v>0</v>
      </c>
      <c r="E28">
        <f>'poll responses'!F28*'poll responses'!$B28</f>
        <v>0</v>
      </c>
      <c r="F28">
        <f>'poll responses'!G28*'poll responses'!$B28</f>
        <v>0</v>
      </c>
      <c r="G28">
        <f>'poll responses'!H28*'poll responses'!$B28</f>
        <v>0</v>
      </c>
    </row>
    <row r="29" spans="1:7" x14ac:dyDescent="0.25">
      <c r="A29" t="s">
        <v>44</v>
      </c>
      <c r="C29">
        <f>'poll responses'!D29*'poll responses'!$B29</f>
        <v>0</v>
      </c>
      <c r="D29">
        <f>'poll responses'!E29*'poll responses'!$B29</f>
        <v>0</v>
      </c>
      <c r="E29">
        <f>'poll responses'!F29*'poll responses'!$B29</f>
        <v>1</v>
      </c>
      <c r="F29">
        <f>'poll responses'!G29*'poll responses'!$B29</f>
        <v>0</v>
      </c>
      <c r="G29">
        <f>'poll responses'!H29*'poll responses'!$B29</f>
        <v>0</v>
      </c>
    </row>
    <row r="30" spans="1:7" x14ac:dyDescent="0.25">
      <c r="A30" t="s">
        <v>29</v>
      </c>
      <c r="C30">
        <f>'poll responses'!D30*'poll responses'!$B30</f>
        <v>1</v>
      </c>
      <c r="D30">
        <f>'poll responses'!E30*'poll responses'!$B30</f>
        <v>0</v>
      </c>
      <c r="E30">
        <f>'poll responses'!F30*'poll responses'!$B30</f>
        <v>0</v>
      </c>
      <c r="F30">
        <f>'poll responses'!G30*'poll responses'!$B30</f>
        <v>0</v>
      </c>
      <c r="G30">
        <f>'poll responses'!H30*'poll responses'!$B30</f>
        <v>0</v>
      </c>
    </row>
    <row r="31" spans="1:7" x14ac:dyDescent="0.25">
      <c r="A31" t="s">
        <v>45</v>
      </c>
      <c r="C31">
        <f>'poll responses'!D31*'poll responses'!$B31</f>
        <v>0</v>
      </c>
      <c r="D31">
        <f>'poll responses'!E31*'poll responses'!$B31</f>
        <v>0</v>
      </c>
      <c r="E31">
        <f>'poll responses'!F31*'poll responses'!$B31</f>
        <v>1</v>
      </c>
      <c r="F31">
        <f>'poll responses'!G31*'poll responses'!$B31</f>
        <v>0</v>
      </c>
      <c r="G31">
        <f>'poll responses'!H31*'poll responses'!$B31</f>
        <v>1</v>
      </c>
    </row>
    <row r="32" spans="1:7" x14ac:dyDescent="0.25">
      <c r="A32" t="s">
        <v>73</v>
      </c>
      <c r="C32">
        <f>'poll responses'!D32*'poll responses'!$B32</f>
        <v>0</v>
      </c>
      <c r="D32">
        <f>'poll responses'!E32*'poll responses'!$B32</f>
        <v>0</v>
      </c>
      <c r="E32">
        <f>'poll responses'!F32*'poll responses'!$B32</f>
        <v>1</v>
      </c>
      <c r="F32">
        <f>'poll responses'!G32*'poll responses'!$B32</f>
        <v>0</v>
      </c>
      <c r="G32">
        <f>'poll responses'!H32*'poll responses'!$B32</f>
        <v>1</v>
      </c>
    </row>
    <row r="33" spans="1:7" x14ac:dyDescent="0.25">
      <c r="A33" t="s">
        <v>30</v>
      </c>
      <c r="C33">
        <f>'poll responses'!D33*'poll responses'!$B33</f>
        <v>0</v>
      </c>
      <c r="D33">
        <f>'poll responses'!E33*'poll responses'!$B33</f>
        <v>0</v>
      </c>
      <c r="E33">
        <f>'poll responses'!F33*'poll responses'!$B33</f>
        <v>1</v>
      </c>
      <c r="F33">
        <f>'poll responses'!G33*'poll responses'!$B33</f>
        <v>0</v>
      </c>
      <c r="G33">
        <f>'poll responses'!H33*'poll responses'!$B33</f>
        <v>1</v>
      </c>
    </row>
    <row r="34" spans="1:7" x14ac:dyDescent="0.25">
      <c r="A34" t="s">
        <v>46</v>
      </c>
      <c r="C34">
        <f>'poll responses'!D34*'poll responses'!$B34</f>
        <v>0</v>
      </c>
      <c r="D34">
        <f>'poll responses'!E34*'poll responses'!$B34</f>
        <v>0</v>
      </c>
      <c r="E34">
        <f>'poll responses'!F34*'poll responses'!$B34</f>
        <v>0</v>
      </c>
      <c r="F34">
        <f>'poll responses'!G34*'poll responses'!$B34</f>
        <v>0</v>
      </c>
      <c r="G34">
        <f>'poll responses'!H34*'poll responses'!$B34</f>
        <v>1</v>
      </c>
    </row>
    <row r="35" spans="1:7" x14ac:dyDescent="0.25">
      <c r="A35" t="s">
        <v>47</v>
      </c>
      <c r="C35">
        <f>'poll responses'!D35*'poll responses'!$B35</f>
        <v>0</v>
      </c>
      <c r="D35">
        <f>'poll responses'!E35*'poll responses'!$B35</f>
        <v>0</v>
      </c>
      <c r="E35">
        <f>'poll responses'!F35*'poll responses'!$B35</f>
        <v>0</v>
      </c>
      <c r="F35">
        <f>'poll responses'!G35*'poll responses'!$B35</f>
        <v>0</v>
      </c>
      <c r="G35">
        <f>'poll responses'!H35*'poll responses'!$B35</f>
        <v>1</v>
      </c>
    </row>
    <row r="36" spans="1:7" x14ac:dyDescent="0.25">
      <c r="A36" t="s">
        <v>48</v>
      </c>
      <c r="C36">
        <f>'poll responses'!D36*'poll responses'!$B36</f>
        <v>0</v>
      </c>
      <c r="D36">
        <f>'poll responses'!E36*'poll responses'!$B36</f>
        <v>0</v>
      </c>
      <c r="E36">
        <f>'poll responses'!F36*'poll responses'!$B36</f>
        <v>0</v>
      </c>
      <c r="F36">
        <f>'poll responses'!G36*'poll responses'!$B36</f>
        <v>1</v>
      </c>
      <c r="G36">
        <f>'poll responses'!H36*'poll responses'!$B36</f>
        <v>0</v>
      </c>
    </row>
    <row r="37" spans="1:7" x14ac:dyDescent="0.25">
      <c r="A37" t="s">
        <v>6</v>
      </c>
      <c r="C37">
        <f>'poll responses'!D37*'poll responses'!$B37</f>
        <v>0</v>
      </c>
      <c r="D37">
        <f>'poll responses'!E37*'poll responses'!$B37</f>
        <v>0</v>
      </c>
      <c r="E37">
        <f>'poll responses'!F37*'poll responses'!$B37</f>
        <v>0</v>
      </c>
      <c r="F37">
        <f>'poll responses'!G37*'poll responses'!$B37</f>
        <v>4</v>
      </c>
      <c r="G37">
        <f>'poll responses'!H37*'poll responses'!$B37</f>
        <v>0</v>
      </c>
    </row>
    <row r="38" spans="1:7" x14ac:dyDescent="0.25">
      <c r="A38" t="s">
        <v>31</v>
      </c>
      <c r="C38">
        <f>'poll responses'!D38*'poll responses'!$B38</f>
        <v>1</v>
      </c>
      <c r="D38">
        <f>'poll responses'!E38*'poll responses'!$B38</f>
        <v>0</v>
      </c>
      <c r="E38">
        <f>'poll responses'!F38*'poll responses'!$B38</f>
        <v>1</v>
      </c>
      <c r="F38">
        <f>'poll responses'!G38*'poll responses'!$B38</f>
        <v>0</v>
      </c>
      <c r="G38">
        <f>'poll responses'!H38*'poll responses'!$B38</f>
        <v>1</v>
      </c>
    </row>
    <row r="39" spans="1:7" x14ac:dyDescent="0.25">
      <c r="A39" t="s">
        <v>7</v>
      </c>
      <c r="C39">
        <f>'poll responses'!D39*'poll responses'!$B39</f>
        <v>0</v>
      </c>
      <c r="D39">
        <f>'poll responses'!E39*'poll responses'!$B39</f>
        <v>0</v>
      </c>
      <c r="E39">
        <f>'poll responses'!F39*'poll responses'!$B39</f>
        <v>0</v>
      </c>
      <c r="F39">
        <f>'poll responses'!G39*'poll responses'!$B39</f>
        <v>0</v>
      </c>
      <c r="G39">
        <f>'poll responses'!H39*'poll responses'!$B39</f>
        <v>3</v>
      </c>
    </row>
    <row r="40" spans="1:7" x14ac:dyDescent="0.25">
      <c r="A40" t="s">
        <v>74</v>
      </c>
      <c r="C40">
        <f>'poll responses'!D40*'poll responses'!$B40</f>
        <v>0</v>
      </c>
      <c r="D40">
        <f>'poll responses'!E40*'poll responses'!$B40</f>
        <v>0</v>
      </c>
      <c r="E40">
        <f>'poll responses'!F40*'poll responses'!$B40</f>
        <v>0</v>
      </c>
      <c r="F40">
        <f>'poll responses'!G40*'poll responses'!$B40</f>
        <v>0</v>
      </c>
      <c r="G40">
        <f>'poll responses'!H40*'poll responses'!$B40</f>
        <v>1</v>
      </c>
    </row>
    <row r="41" spans="1:7" x14ac:dyDescent="0.25">
      <c r="A41" t="s">
        <v>75</v>
      </c>
      <c r="C41">
        <f>'poll responses'!D41*'poll responses'!$B41</f>
        <v>0</v>
      </c>
      <c r="D41">
        <f>'poll responses'!E41*'poll responses'!$B41</f>
        <v>0</v>
      </c>
      <c r="E41">
        <f>'poll responses'!F41*'poll responses'!$B41</f>
        <v>1</v>
      </c>
      <c r="F41">
        <f>'poll responses'!G41*'poll responses'!$B41</f>
        <v>0</v>
      </c>
      <c r="G41">
        <f>'poll responses'!H41*'poll responses'!$B41</f>
        <v>0</v>
      </c>
    </row>
    <row r="42" spans="1:7" x14ac:dyDescent="0.25">
      <c r="A42" t="s">
        <v>49</v>
      </c>
      <c r="C42">
        <f>'poll responses'!D42*'poll responses'!$B42</f>
        <v>0</v>
      </c>
      <c r="D42">
        <f>'poll responses'!E42*'poll responses'!$B42</f>
        <v>1</v>
      </c>
      <c r="E42">
        <f>'poll responses'!F42*'poll responses'!$B42</f>
        <v>0</v>
      </c>
      <c r="F42">
        <f>'poll responses'!G42*'poll responses'!$B42</f>
        <v>0</v>
      </c>
      <c r="G42">
        <f>'poll responses'!H42*'poll responses'!$B42</f>
        <v>0</v>
      </c>
    </row>
    <row r="43" spans="1:7" x14ac:dyDescent="0.25">
      <c r="A43" t="s">
        <v>32</v>
      </c>
      <c r="C43">
        <f>'poll responses'!D43*'poll responses'!$B43</f>
        <v>0</v>
      </c>
      <c r="D43">
        <f>'poll responses'!E43*'poll responses'!$B43</f>
        <v>0</v>
      </c>
      <c r="E43">
        <f>'poll responses'!F43*'poll responses'!$B43</f>
        <v>1</v>
      </c>
      <c r="F43">
        <f>'poll responses'!G43*'poll responses'!$B43</f>
        <v>0</v>
      </c>
      <c r="G43">
        <f>'poll responses'!H43*'poll responses'!$B43</f>
        <v>0</v>
      </c>
    </row>
    <row r="44" spans="1:7" x14ac:dyDescent="0.25">
      <c r="A44" t="s">
        <v>33</v>
      </c>
      <c r="C44">
        <f>'poll responses'!D44*'poll responses'!$B44</f>
        <v>0</v>
      </c>
      <c r="D44">
        <f>'poll responses'!E44*'poll responses'!$B44</f>
        <v>0</v>
      </c>
      <c r="E44">
        <f>'poll responses'!F44*'poll responses'!$B44</f>
        <v>1</v>
      </c>
      <c r="F44">
        <f>'poll responses'!G44*'poll responses'!$B44</f>
        <v>0</v>
      </c>
      <c r="G44">
        <f>'poll responses'!H44*'poll responses'!$B44</f>
        <v>0</v>
      </c>
    </row>
    <row r="45" spans="1:7" x14ac:dyDescent="0.25">
      <c r="A45" t="s">
        <v>50</v>
      </c>
      <c r="C45">
        <f>'poll responses'!D45*'poll responses'!$B45</f>
        <v>0</v>
      </c>
      <c r="D45">
        <f>'poll responses'!E45*'poll responses'!$B45</f>
        <v>0</v>
      </c>
      <c r="E45">
        <f>'poll responses'!F45*'poll responses'!$B45</f>
        <v>1</v>
      </c>
      <c r="F45">
        <f>'poll responses'!G45*'poll responses'!$B45</f>
        <v>0</v>
      </c>
      <c r="G45">
        <f>'poll responses'!H45*'poll responses'!$B45</f>
        <v>1</v>
      </c>
    </row>
    <row r="46" spans="1:7" x14ac:dyDescent="0.25">
      <c r="A46" t="s">
        <v>51</v>
      </c>
      <c r="C46">
        <f>'poll responses'!D46*'poll responses'!$B46</f>
        <v>0</v>
      </c>
      <c r="D46">
        <f>'poll responses'!E46*'poll responses'!$B46</f>
        <v>0</v>
      </c>
      <c r="E46">
        <f>'poll responses'!F46*'poll responses'!$B46</f>
        <v>1</v>
      </c>
      <c r="F46">
        <f>'poll responses'!G46*'poll responses'!$B46</f>
        <v>0</v>
      </c>
      <c r="G46">
        <f>'poll responses'!H46*'poll responses'!$B46</f>
        <v>0</v>
      </c>
    </row>
    <row r="47" spans="1:7" x14ac:dyDescent="0.25">
      <c r="A47" t="s">
        <v>76</v>
      </c>
      <c r="C47">
        <f>'poll responses'!D47*'poll responses'!$B47</f>
        <v>0</v>
      </c>
      <c r="D47">
        <f>'poll responses'!E47*'poll responses'!$B47</f>
        <v>0</v>
      </c>
      <c r="E47">
        <f>'poll responses'!F47*'poll responses'!$B47</f>
        <v>1</v>
      </c>
      <c r="F47">
        <f>'poll responses'!G47*'poll responses'!$B47</f>
        <v>1</v>
      </c>
      <c r="G47">
        <f>'poll responses'!H47*'poll responses'!$B47</f>
        <v>0</v>
      </c>
    </row>
    <row r="48" spans="1:7" x14ac:dyDescent="0.25">
      <c r="A48" t="s">
        <v>77</v>
      </c>
      <c r="C48">
        <f>'poll responses'!D48*'poll responses'!$B48</f>
        <v>0</v>
      </c>
      <c r="D48">
        <f>'poll responses'!E48*'poll responses'!$B48</f>
        <v>1</v>
      </c>
      <c r="E48">
        <f>'poll responses'!F48*'poll responses'!$B48</f>
        <v>0</v>
      </c>
      <c r="F48">
        <f>'poll responses'!G48*'poll responses'!$B48</f>
        <v>0</v>
      </c>
      <c r="G48">
        <f>'poll responses'!H48*'poll responses'!$B48</f>
        <v>1</v>
      </c>
    </row>
    <row r="49" spans="1:7" x14ac:dyDescent="0.25">
      <c r="A49" t="s">
        <v>52</v>
      </c>
      <c r="C49">
        <f>'poll responses'!D49*'poll responses'!$B49</f>
        <v>0</v>
      </c>
      <c r="D49">
        <f>'poll responses'!E49*'poll responses'!$B49</f>
        <v>1</v>
      </c>
      <c r="E49">
        <f>'poll responses'!F49*'poll responses'!$B49</f>
        <v>0</v>
      </c>
      <c r="F49">
        <f>'poll responses'!G49*'poll responses'!$B49</f>
        <v>1</v>
      </c>
      <c r="G49">
        <f>'poll responses'!H49*'poll responses'!$B49</f>
        <v>1</v>
      </c>
    </row>
    <row r="50" spans="1:7" x14ac:dyDescent="0.25">
      <c r="A50" t="s">
        <v>53</v>
      </c>
      <c r="C50">
        <f>'poll responses'!D50*'poll responses'!$B50</f>
        <v>0</v>
      </c>
      <c r="D50">
        <f>'poll responses'!E50*'poll responses'!$B50</f>
        <v>0</v>
      </c>
      <c r="E50">
        <f>'poll responses'!F50*'poll responses'!$B50</f>
        <v>1</v>
      </c>
      <c r="F50">
        <f>'poll responses'!G50*'poll responses'!$B50</f>
        <v>1</v>
      </c>
      <c r="G50">
        <f>'poll responses'!H50*'poll responses'!$B50</f>
        <v>0</v>
      </c>
    </row>
    <row r="51" spans="1:7" x14ac:dyDescent="0.25">
      <c r="A51" t="s">
        <v>54</v>
      </c>
      <c r="C51">
        <f>'poll responses'!D51*'poll responses'!$B51</f>
        <v>0</v>
      </c>
      <c r="D51">
        <f>'poll responses'!E51*'poll responses'!$B51</f>
        <v>0</v>
      </c>
      <c r="E51">
        <f>'poll responses'!F51*'poll responses'!$B51</f>
        <v>1</v>
      </c>
      <c r="F51">
        <f>'poll responses'!G51*'poll responses'!$B51</f>
        <v>0</v>
      </c>
      <c r="G51">
        <f>'poll responses'!H51*'poll responses'!$B51</f>
        <v>0</v>
      </c>
    </row>
    <row r="52" spans="1:7" x14ac:dyDescent="0.25">
      <c r="A52" t="s">
        <v>78</v>
      </c>
      <c r="C52">
        <f>'poll responses'!D52*'poll responses'!$B52</f>
        <v>0</v>
      </c>
      <c r="D52">
        <f>'poll responses'!E52*'poll responses'!$B52</f>
        <v>0</v>
      </c>
      <c r="E52">
        <f>'poll responses'!F52*'poll responses'!$B52</f>
        <v>0</v>
      </c>
      <c r="F52">
        <f>'poll responses'!G52*'poll responses'!$B52</f>
        <v>0</v>
      </c>
      <c r="G52">
        <f>'poll responses'!H52*'poll responses'!$B52</f>
        <v>1</v>
      </c>
    </row>
    <row r="53" spans="1:7" x14ac:dyDescent="0.25">
      <c r="A53" t="s">
        <v>34</v>
      </c>
      <c r="C53">
        <f>'poll responses'!D53*'poll responses'!$B53</f>
        <v>0</v>
      </c>
      <c r="D53">
        <f>'poll responses'!E53*'poll responses'!$B53</f>
        <v>0</v>
      </c>
      <c r="E53">
        <f>'poll responses'!F53*'poll responses'!$B53</f>
        <v>1</v>
      </c>
      <c r="F53">
        <f>'poll responses'!G53*'poll responses'!$B53</f>
        <v>0</v>
      </c>
      <c r="G53">
        <f>'poll responses'!H53*'poll responses'!$B53</f>
        <v>0</v>
      </c>
    </row>
    <row r="54" spans="1:7" x14ac:dyDescent="0.25">
      <c r="A54" t="s">
        <v>8</v>
      </c>
      <c r="C54">
        <f>'poll responses'!D54*'poll responses'!$B54</f>
        <v>0</v>
      </c>
      <c r="D54">
        <f>'poll responses'!E54*'poll responses'!$B54</f>
        <v>0</v>
      </c>
      <c r="E54">
        <f>'poll responses'!F54*'poll responses'!$B54</f>
        <v>0</v>
      </c>
      <c r="F54">
        <f>'poll responses'!G54*'poll responses'!$B54</f>
        <v>0</v>
      </c>
      <c r="G54">
        <f>'poll responses'!H54*'poll responses'!$B54</f>
        <v>1</v>
      </c>
    </row>
    <row r="55" spans="1:7" x14ac:dyDescent="0.25">
      <c r="A55" t="s">
        <v>55</v>
      </c>
      <c r="C55">
        <f>'poll responses'!D55*'poll responses'!$B55</f>
        <v>0</v>
      </c>
      <c r="D55">
        <f>'poll responses'!E55*'poll responses'!$B55</f>
        <v>0</v>
      </c>
      <c r="E55">
        <f>'poll responses'!F55*'poll responses'!$B55</f>
        <v>0</v>
      </c>
      <c r="F55">
        <f>'poll responses'!G55*'poll responses'!$B55</f>
        <v>0</v>
      </c>
      <c r="G55">
        <f>'poll responses'!H55*'poll responses'!$B55</f>
        <v>1</v>
      </c>
    </row>
    <row r="56" spans="1:7" x14ac:dyDescent="0.25">
      <c r="A56" t="s">
        <v>79</v>
      </c>
      <c r="C56">
        <f>'poll responses'!D56*'poll responses'!$B56</f>
        <v>0</v>
      </c>
      <c r="D56">
        <f>'poll responses'!E56*'poll responses'!$B56</f>
        <v>0</v>
      </c>
      <c r="E56">
        <f>'poll responses'!F56*'poll responses'!$B56</f>
        <v>0</v>
      </c>
      <c r="F56">
        <f>'poll responses'!G56*'poll responses'!$B56</f>
        <v>0</v>
      </c>
      <c r="G56">
        <f>'poll responses'!H56*'poll responses'!$B56</f>
        <v>1</v>
      </c>
    </row>
    <row r="57" spans="1:7" x14ac:dyDescent="0.25">
      <c r="A57" t="s">
        <v>80</v>
      </c>
      <c r="C57">
        <f>'poll responses'!D57*'poll responses'!$B57</f>
        <v>1</v>
      </c>
      <c r="D57">
        <f>'poll responses'!E57*'poll responses'!$B57</f>
        <v>0</v>
      </c>
      <c r="E57">
        <f>'poll responses'!F57*'poll responses'!$B57</f>
        <v>0</v>
      </c>
      <c r="F57">
        <f>'poll responses'!G57*'poll responses'!$B57</f>
        <v>0</v>
      </c>
      <c r="G57">
        <f>'poll responses'!H57*'poll responses'!$B57</f>
        <v>0</v>
      </c>
    </row>
    <row r="58" spans="1:7" x14ac:dyDescent="0.25">
      <c r="A58" t="s">
        <v>81</v>
      </c>
      <c r="C58">
        <f>'poll responses'!D58*'poll responses'!$B58</f>
        <v>0</v>
      </c>
      <c r="D58">
        <f>'poll responses'!E58*'poll responses'!$B58</f>
        <v>0</v>
      </c>
      <c r="E58">
        <f>'poll responses'!F58*'poll responses'!$B58</f>
        <v>1</v>
      </c>
      <c r="F58">
        <f>'poll responses'!G58*'poll responses'!$B58</f>
        <v>0</v>
      </c>
      <c r="G58">
        <f>'poll responses'!H58*'poll responses'!$B58</f>
        <v>1</v>
      </c>
    </row>
    <row r="59" spans="1:7" x14ac:dyDescent="0.25">
      <c r="A59" t="s">
        <v>35</v>
      </c>
      <c r="C59">
        <f>'poll responses'!D59*'poll responses'!$B59</f>
        <v>0</v>
      </c>
      <c r="D59">
        <f>'poll responses'!E59*'poll responses'!$B59</f>
        <v>0</v>
      </c>
      <c r="E59">
        <f>'poll responses'!F59*'poll responses'!$B59</f>
        <v>1</v>
      </c>
      <c r="F59">
        <f>'poll responses'!G59*'poll responses'!$B59</f>
        <v>0</v>
      </c>
      <c r="G59">
        <f>'poll responses'!H59*'poll responses'!$B59</f>
        <v>0</v>
      </c>
    </row>
    <row r="60" spans="1:7" x14ac:dyDescent="0.25">
      <c r="A60" t="s">
        <v>82</v>
      </c>
      <c r="C60">
        <f>'poll responses'!D60*'poll responses'!$B60</f>
        <v>0</v>
      </c>
      <c r="D60">
        <f>'poll responses'!E60*'poll responses'!$B60</f>
        <v>0</v>
      </c>
      <c r="E60">
        <f>'poll responses'!F60*'poll responses'!$B60</f>
        <v>0</v>
      </c>
      <c r="F60">
        <f>'poll responses'!G60*'poll responses'!$B60</f>
        <v>0</v>
      </c>
      <c r="G60">
        <f>'poll responses'!H60*'poll responses'!$B60</f>
        <v>1</v>
      </c>
    </row>
    <row r="61" spans="1:7" x14ac:dyDescent="0.25">
      <c r="A61" t="s">
        <v>56</v>
      </c>
      <c r="C61">
        <f>'poll responses'!D61*'poll responses'!$B61</f>
        <v>1</v>
      </c>
      <c r="D61">
        <f>'poll responses'!E61*'poll responses'!$B61</f>
        <v>0</v>
      </c>
      <c r="E61">
        <f>'poll responses'!F61*'poll responses'!$B61</f>
        <v>0</v>
      </c>
      <c r="F61">
        <f>'poll responses'!G61*'poll responses'!$B61</f>
        <v>0</v>
      </c>
      <c r="G61">
        <f>'poll responses'!H61*'poll responses'!$B61</f>
        <v>1</v>
      </c>
    </row>
    <row r="62" spans="1:7" x14ac:dyDescent="0.25">
      <c r="A62" t="s">
        <v>83</v>
      </c>
      <c r="C62">
        <f>'poll responses'!D62*'poll responses'!$B62</f>
        <v>0</v>
      </c>
      <c r="D62">
        <f>'poll responses'!E62*'poll responses'!$B62</f>
        <v>0</v>
      </c>
      <c r="E62">
        <f>'poll responses'!F62*'poll responses'!$B62</f>
        <v>0</v>
      </c>
      <c r="F62">
        <f>'poll responses'!G62*'poll responses'!$B62</f>
        <v>0</v>
      </c>
      <c r="G62">
        <f>'poll responses'!H62*'poll responses'!$B62</f>
        <v>1</v>
      </c>
    </row>
    <row r="63" spans="1:7" x14ac:dyDescent="0.25">
      <c r="A63" t="s">
        <v>36</v>
      </c>
      <c r="C63">
        <f>'poll responses'!D63*'poll responses'!$B63</f>
        <v>0</v>
      </c>
      <c r="D63">
        <f>'poll responses'!E63*'poll responses'!$B63</f>
        <v>0</v>
      </c>
      <c r="E63">
        <f>'poll responses'!F63*'poll responses'!$B63</f>
        <v>1</v>
      </c>
      <c r="F63">
        <f>'poll responses'!G63*'poll responses'!$B63</f>
        <v>0</v>
      </c>
      <c r="G63">
        <f>'poll responses'!H63*'poll responses'!$B63</f>
        <v>1</v>
      </c>
    </row>
    <row r="64" spans="1:7" x14ac:dyDescent="0.25">
      <c r="A64" t="s">
        <v>37</v>
      </c>
      <c r="C64">
        <f>'poll responses'!D64*'poll responses'!$B64</f>
        <v>1</v>
      </c>
      <c r="D64">
        <f>'poll responses'!E64*'poll responses'!$B64</f>
        <v>0</v>
      </c>
      <c r="E64">
        <f>'poll responses'!F64*'poll responses'!$B64</f>
        <v>0</v>
      </c>
      <c r="F64">
        <f>'poll responses'!G64*'poll responses'!$B64</f>
        <v>0</v>
      </c>
      <c r="G64">
        <f>'poll responses'!H64*'poll responses'!$B64</f>
        <v>0</v>
      </c>
    </row>
    <row r="65" spans="1:7" x14ac:dyDescent="0.25">
      <c r="A65" t="s">
        <v>84</v>
      </c>
      <c r="C65">
        <f>'poll responses'!D65*'poll responses'!$B65</f>
        <v>0</v>
      </c>
      <c r="D65">
        <f>'poll responses'!E65*'poll responses'!$B65</f>
        <v>0</v>
      </c>
      <c r="E65">
        <f>'poll responses'!F65*'poll responses'!$B65</f>
        <v>0</v>
      </c>
      <c r="F65">
        <f>'poll responses'!G65*'poll responses'!$B65</f>
        <v>0</v>
      </c>
      <c r="G65">
        <f>'poll responses'!H65*'poll responses'!$B65</f>
        <v>1</v>
      </c>
    </row>
    <row r="66" spans="1:7" x14ac:dyDescent="0.25">
      <c r="A66" t="s">
        <v>57</v>
      </c>
      <c r="C66">
        <f>'poll responses'!D66*'poll responses'!$B66</f>
        <v>0</v>
      </c>
      <c r="D66">
        <f>'poll responses'!E66*'poll responses'!$B66</f>
        <v>0</v>
      </c>
      <c r="E66">
        <f>'poll responses'!F66*'poll responses'!$B66</f>
        <v>1</v>
      </c>
      <c r="F66">
        <f>'poll responses'!G66*'poll responses'!$B66</f>
        <v>0</v>
      </c>
      <c r="G66">
        <f>'poll responses'!H66*'poll responses'!$B66</f>
        <v>1</v>
      </c>
    </row>
    <row r="67" spans="1:7" x14ac:dyDescent="0.25">
      <c r="A67" t="s">
        <v>38</v>
      </c>
      <c r="C67">
        <f>'poll responses'!D67*'poll responses'!$B67</f>
        <v>0</v>
      </c>
      <c r="D67">
        <f>'poll responses'!E67*'poll responses'!$B67</f>
        <v>0</v>
      </c>
      <c r="E67">
        <f>'poll responses'!F67*'poll responses'!$B67</f>
        <v>1</v>
      </c>
      <c r="F67">
        <f>'poll responses'!G67*'poll responses'!$B67</f>
        <v>1</v>
      </c>
      <c r="G67">
        <f>'poll responses'!H67*'poll responses'!$B67</f>
        <v>1</v>
      </c>
    </row>
    <row r="68" spans="1:7" x14ac:dyDescent="0.25">
      <c r="A68" t="s">
        <v>58</v>
      </c>
      <c r="C68">
        <f>'poll responses'!D68*'poll responses'!$B68</f>
        <v>0</v>
      </c>
      <c r="D68">
        <f>'poll responses'!E68*'poll responses'!$B68</f>
        <v>0</v>
      </c>
      <c r="E68">
        <f>'poll responses'!F68*'poll responses'!$B68</f>
        <v>0</v>
      </c>
      <c r="F68">
        <f>'poll responses'!G68*'poll responses'!$B68</f>
        <v>0</v>
      </c>
      <c r="G68">
        <f>'poll responses'!H68*'poll responses'!$B68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>
      <selection activeCell="E1" sqref="E1"/>
    </sheetView>
  </sheetViews>
  <sheetFormatPr defaultRowHeight="15" x14ac:dyDescent="0.25"/>
  <cols>
    <col min="1" max="1" width="30" customWidth="1"/>
    <col min="2" max="2" width="29.85546875" customWidth="1"/>
    <col min="3" max="3" width="28.5703125" customWidth="1"/>
    <col min="4" max="4" width="32" customWidth="1"/>
    <col min="5" max="5" width="35.42578125" customWidth="1"/>
  </cols>
  <sheetData>
    <row r="1" spans="1:5" ht="66.75" customHeight="1" x14ac:dyDescent="0.25">
      <c r="A1" s="3" t="s">
        <v>85</v>
      </c>
      <c r="B1" s="3" t="s">
        <v>86</v>
      </c>
      <c r="C1" s="3" t="s">
        <v>87</v>
      </c>
      <c r="D1" s="3" t="s">
        <v>88</v>
      </c>
      <c r="E1" s="3" t="s">
        <v>89</v>
      </c>
    </row>
    <row r="2" spans="1:5" x14ac:dyDescent="0.25">
      <c r="A2">
        <f>SUM('weighted responses'!C:C)</f>
        <v>17</v>
      </c>
      <c r="B2">
        <f>SUM('weighted responses'!D:D)</f>
        <v>3</v>
      </c>
      <c r="C2">
        <f>SUM('weighted responses'!E:E)</f>
        <v>36</v>
      </c>
      <c r="D2">
        <f>SUM('weighted responses'!F:F)</f>
        <v>14</v>
      </c>
      <c r="E2">
        <f>SUM('weighted responses'!G:G)</f>
        <v>45</v>
      </c>
    </row>
  </sheetData>
  <conditionalFormatting sqref="A2:E2">
    <cfRule type="colorScale" priority="2">
      <colorScale>
        <cfvo type="min"/>
        <cfvo type="percentile" val="50"/>
        <cfvo type="max"/>
        <color rgb="FF7A5A00"/>
        <color theme="0" tint="-0.249977111117893"/>
        <color theme="7" tint="0.5999938962981048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patron weights</vt:lpstr>
      <vt:lpstr>poll responses</vt:lpstr>
      <vt:lpstr>weighted responses</vt:lpstr>
      <vt:lpstr>weighted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2020-03-21T13:44:27Z</dcterms:created>
  <dcterms:modified xsi:type="dcterms:W3CDTF">2020-07-02T01:42:11Z</dcterms:modified>
</cp:coreProperties>
</file>